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l="1"/>
  <c r="AS99"/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K99" i="28"/>
  <c r="AK99" i="26"/>
  <c r="AB96" i="63"/>
  <c r="AB88"/>
  <c r="AB84"/>
  <c r="AB80"/>
  <c r="AB68"/>
  <c r="AB60"/>
  <c r="AB52"/>
  <c r="AB44"/>
  <c r="AB40"/>
  <c r="AB24"/>
  <c r="AB97"/>
  <c r="AB93"/>
  <c r="AB89"/>
  <c r="AB81"/>
  <c r="AB65" i="62"/>
  <c r="AB61"/>
  <c r="AB57"/>
  <c r="AB49"/>
  <c r="AB41"/>
  <c r="AB37"/>
  <c r="AB33"/>
  <c r="AB60"/>
  <c r="AB40"/>
  <c r="AB36"/>
  <c r="AB80" i="61"/>
  <c r="AB60"/>
  <c r="AB52"/>
  <c r="AB48"/>
  <c r="AB44"/>
  <c r="AB40"/>
  <c r="AB36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0" i="61" l="1"/>
  <c r="F40"/>
  <c r="F62" i="55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V4"/>
  <c r="O32"/>
  <c r="V16"/>
  <c r="O16"/>
  <c r="V24"/>
  <c r="O98"/>
  <c r="O51" i="56"/>
  <c r="N8" i="55"/>
  <c r="F9"/>
  <c r="I99"/>
  <c r="M99"/>
  <c r="N12"/>
  <c r="F13"/>
  <c r="G26"/>
  <c r="N28"/>
  <c r="F29"/>
  <c r="G42"/>
  <c r="N44"/>
  <c r="O44" s="1"/>
  <c r="F45"/>
  <c r="G58"/>
  <c r="N60"/>
  <c r="F61"/>
  <c r="O45" i="56"/>
  <c r="V82" i="55"/>
  <c r="O15" i="56"/>
  <c r="V36"/>
  <c r="O47"/>
  <c r="V52"/>
  <c r="V59"/>
  <c r="O70"/>
  <c r="V12" i="55"/>
  <c r="V27" i="56"/>
  <c r="V32"/>
  <c r="B99" i="55"/>
  <c r="F3"/>
  <c r="K99"/>
  <c r="F5"/>
  <c r="N20"/>
  <c r="O20" s="1"/>
  <c r="F21"/>
  <c r="N36"/>
  <c r="O36" s="1"/>
  <c r="F37"/>
  <c r="N52"/>
  <c r="F53"/>
  <c r="O68"/>
  <c r="O76"/>
  <c r="O5" i="56"/>
  <c r="O21"/>
  <c r="O37"/>
  <c r="O53"/>
  <c r="O61"/>
  <c r="O69"/>
  <c r="O77"/>
  <c r="O70" i="55"/>
  <c r="O86"/>
  <c r="O7" i="56"/>
  <c r="O23"/>
  <c r="J99" i="55"/>
  <c r="N24"/>
  <c r="N40"/>
  <c r="N56"/>
  <c r="O56" s="1"/>
  <c r="V38" i="58"/>
  <c r="V70"/>
  <c r="V86"/>
  <c r="G3" i="56"/>
  <c r="V56"/>
  <c r="V60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4" i="55"/>
  <c r="V68"/>
  <c r="V80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6" l="1"/>
  <c r="O71" i="55"/>
  <c r="F90" i="57"/>
  <c r="O56" i="56"/>
  <c r="O93"/>
  <c r="O78"/>
  <c r="O66"/>
  <c r="O62"/>
  <c r="O54"/>
  <c r="O46"/>
  <c r="O30"/>
  <c r="O26"/>
  <c r="O10"/>
  <c r="O78" i="55"/>
  <c r="O74"/>
  <c r="O66"/>
  <c r="O48" i="57"/>
  <c r="O64"/>
  <c r="V39" i="56"/>
  <c r="V18"/>
  <c r="O92"/>
  <c r="O68"/>
  <c r="O24"/>
  <c r="O60" i="55"/>
  <c r="O52"/>
  <c r="O40"/>
  <c r="O24"/>
  <c r="O96"/>
  <c r="O92"/>
  <c r="V84"/>
  <c r="O72"/>
  <c r="O46"/>
  <c r="O19"/>
  <c r="O9"/>
  <c r="O4"/>
  <c r="O94" i="56"/>
  <c r="O88"/>
  <c r="O48"/>
  <c r="O35"/>
  <c r="V26"/>
  <c r="O96"/>
  <c r="O86"/>
  <c r="O84"/>
  <c r="O80"/>
  <c r="O76"/>
  <c r="O72"/>
  <c r="O64"/>
  <c r="O60"/>
  <c r="O52"/>
  <c r="V50"/>
  <c r="O44"/>
  <c r="O40"/>
  <c r="O36"/>
  <c r="O32"/>
  <c r="O28"/>
  <c r="V11"/>
  <c r="V66" i="55"/>
  <c r="O62"/>
  <c r="G31"/>
  <c r="V31" s="1"/>
  <c r="O28"/>
  <c r="V51"/>
  <c r="O14"/>
  <c r="O12"/>
  <c r="O74" i="58"/>
  <c r="O26"/>
  <c r="O93"/>
  <c r="O22"/>
  <c r="G86" i="57"/>
  <c r="O86" s="1"/>
  <c r="V65" i="58"/>
  <c r="O45"/>
  <c r="V25"/>
  <c r="O57"/>
  <c r="G94" i="57"/>
  <c r="V94" s="1"/>
  <c r="G66"/>
  <c r="V66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6" i="57" l="1"/>
  <c r="O9"/>
  <c r="O11" i="58"/>
  <c r="O4" i="56"/>
  <c r="O77" i="5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V13" i="57" l="1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I40" i="78"/>
  <c r="I42"/>
  <c r="I20"/>
  <c r="O64"/>
  <c r="L93"/>
  <c r="L54"/>
  <c r="B5"/>
  <c r="B57"/>
  <c r="K68"/>
  <c r="H75"/>
  <c r="L31"/>
  <c r="O34"/>
  <c r="L69"/>
  <c r="L19"/>
  <c r="L94"/>
  <c r="J10"/>
  <c r="O80"/>
  <c r="H50"/>
  <c r="J57"/>
  <c r="O45"/>
  <c r="J38"/>
  <c r="J54"/>
  <c r="B81"/>
  <c r="H86"/>
  <c r="I55"/>
  <c r="B80"/>
  <c r="G15"/>
  <c r="P13"/>
  <c r="N6"/>
  <c r="Q81"/>
  <c r="G89"/>
  <c r="Q31"/>
  <c r="K26"/>
  <c r="G23"/>
  <c r="I68"/>
  <c r="G35"/>
  <c r="K34"/>
  <c r="I8"/>
  <c r="B63"/>
  <c r="N71"/>
  <c r="N78"/>
  <c r="G73"/>
  <c r="B85"/>
  <c r="P56"/>
  <c r="O29"/>
  <c r="K25"/>
  <c r="I91"/>
  <c r="J55"/>
  <c r="O43"/>
  <c r="N95"/>
  <c r="H49"/>
  <c r="Q71"/>
  <c r="O82"/>
  <c r="P85"/>
  <c r="G70"/>
  <c r="H12"/>
  <c r="G88"/>
  <c r="L22"/>
  <c r="Q68"/>
  <c r="Q52"/>
  <c r="J81"/>
  <c r="N62"/>
  <c r="B42"/>
  <c r="I74"/>
  <c r="O24"/>
  <c r="B32"/>
  <c r="J29"/>
  <c r="H26"/>
  <c r="Q30"/>
  <c r="N21"/>
  <c r="B26"/>
  <c r="O79"/>
  <c r="Q17"/>
  <c r="P33"/>
  <c r="H42"/>
  <c r="I26"/>
  <c r="I97"/>
  <c r="J65"/>
  <c r="N89"/>
  <c r="H29"/>
  <c r="I27"/>
  <c r="I70"/>
  <c r="L6"/>
  <c r="P71"/>
  <c r="N54"/>
  <c r="J91"/>
  <c r="L18"/>
  <c r="I77"/>
  <c r="J5"/>
  <c r="K86"/>
  <c r="I73"/>
  <c r="G48"/>
  <c r="H96"/>
  <c r="Q28"/>
  <c r="B59"/>
  <c r="G56"/>
  <c r="N83"/>
  <c r="J77"/>
  <c r="K92"/>
  <c r="O76"/>
  <c r="K57"/>
  <c r="B13"/>
  <c r="Q5"/>
  <c r="H61"/>
  <c r="K12"/>
  <c r="L89"/>
  <c r="I54"/>
  <c r="Q95"/>
  <c r="G29"/>
  <c r="L95"/>
  <c r="H58"/>
  <c r="K87"/>
  <c r="P41"/>
  <c r="J72"/>
  <c r="O40"/>
  <c r="N74"/>
  <c r="I48"/>
  <c r="L40"/>
  <c r="L29"/>
  <c r="K95"/>
  <c r="G91"/>
  <c r="L44"/>
  <c r="Q56"/>
  <c r="Q15"/>
  <c r="O16"/>
  <c r="I59"/>
  <c r="Q39"/>
  <c r="K75"/>
  <c r="P28"/>
  <c r="K84"/>
  <c r="N90"/>
  <c r="J9"/>
  <c r="N59"/>
  <c r="I43"/>
  <c r="O26"/>
  <c r="G71"/>
  <c r="P27"/>
  <c r="H31"/>
  <c r="N81"/>
  <c r="Q57"/>
  <c r="O89"/>
  <c r="I50"/>
  <c r="J84"/>
  <c r="N41"/>
  <c r="I67"/>
  <c r="J76"/>
  <c r="L36"/>
  <c r="N96"/>
  <c r="O86"/>
  <c r="I60"/>
  <c r="P16"/>
  <c r="Q66"/>
  <c r="B88"/>
  <c r="J3"/>
  <c r="J56"/>
  <c r="B15"/>
  <c r="O67"/>
  <c r="J52"/>
  <c r="B27"/>
  <c r="P79"/>
  <c r="G26"/>
  <c r="O32"/>
  <c r="H44"/>
  <c r="H28"/>
  <c r="B75"/>
  <c r="N39"/>
  <c r="B38"/>
  <c r="B58"/>
  <c r="B8"/>
  <c r="O90"/>
  <c r="I98"/>
  <c r="K83"/>
  <c r="N61"/>
  <c r="N28"/>
  <c r="H98"/>
  <c r="L11"/>
  <c r="P61"/>
  <c r="K60"/>
  <c r="I89"/>
  <c r="L50"/>
  <c r="P44"/>
  <c r="P58"/>
  <c r="J24"/>
  <c r="J74"/>
  <c r="P18"/>
  <c r="N84"/>
  <c r="L41"/>
  <c r="J98"/>
  <c r="G7"/>
  <c r="J41"/>
  <c r="O73"/>
  <c r="H51"/>
  <c r="O58"/>
  <c r="Q51"/>
  <c r="H74"/>
  <c r="B90"/>
  <c r="H30"/>
  <c r="O96"/>
  <c r="L15"/>
  <c r="L63"/>
  <c r="K8"/>
  <c r="L43"/>
  <c r="G44"/>
  <c r="P34"/>
  <c r="G43"/>
  <c r="O78"/>
  <c r="H70"/>
  <c r="P20"/>
  <c r="G8"/>
  <c r="I76"/>
  <c r="L68"/>
  <c r="H36"/>
  <c r="N82"/>
  <c r="B48"/>
  <c r="I15"/>
  <c r="I63"/>
  <c r="G12"/>
  <c r="O65"/>
  <c r="Q24"/>
  <c r="N10"/>
  <c r="P48"/>
  <c r="G79"/>
  <c r="K58"/>
  <c r="H71"/>
  <c r="Q88"/>
  <c r="P36"/>
  <c r="K46"/>
  <c r="L72"/>
  <c r="Q29"/>
  <c r="D1"/>
  <c r="Q26"/>
  <c r="G77"/>
  <c r="O7"/>
  <c r="J7"/>
  <c r="B76"/>
  <c r="I36"/>
  <c r="I37"/>
  <c r="K52"/>
  <c r="Q27"/>
  <c r="N68"/>
  <c r="K45"/>
  <c r="K37"/>
  <c r="H72"/>
  <c r="N7"/>
  <c r="Q50"/>
  <c r="O66"/>
  <c r="Q34"/>
  <c r="J82"/>
  <c r="P63"/>
  <c r="P78"/>
  <c r="Q98"/>
  <c r="K53"/>
  <c r="Q48"/>
  <c r="B21"/>
  <c r="N29"/>
  <c r="I92"/>
  <c r="I82"/>
  <c r="B68"/>
  <c r="H67"/>
  <c r="N20"/>
  <c r="Q61"/>
  <c r="H41"/>
  <c r="K79"/>
  <c r="G58"/>
  <c r="L74"/>
  <c r="G66"/>
  <c r="P98"/>
  <c r="K50"/>
  <c r="J32"/>
  <c r="P65"/>
  <c r="O63"/>
  <c r="K19"/>
  <c r="L90"/>
  <c r="G80"/>
  <c r="J78"/>
  <c r="I62"/>
  <c r="H48"/>
  <c r="H91"/>
  <c r="K17"/>
  <c r="P32"/>
  <c r="O88"/>
  <c r="F1"/>
  <c r="N14"/>
  <c r="O51"/>
  <c r="L21"/>
  <c r="I88"/>
  <c r="N52"/>
  <c r="I34"/>
  <c r="G40"/>
  <c r="I35"/>
  <c r="N22"/>
  <c r="H20"/>
  <c r="B4"/>
  <c r="P8"/>
  <c r="N50"/>
  <c r="L70"/>
  <c r="J59"/>
  <c r="B20"/>
  <c r="L27"/>
  <c r="Q40"/>
  <c r="I41"/>
  <c r="J86"/>
  <c r="G45"/>
  <c r="Q9"/>
  <c r="Q20"/>
  <c r="H57"/>
  <c r="J63"/>
  <c r="K39"/>
  <c r="N25"/>
  <c r="I65"/>
  <c r="P43"/>
  <c r="L64"/>
  <c r="I6"/>
  <c r="K38"/>
  <c r="J93"/>
  <c r="L97"/>
  <c r="O3"/>
  <c r="H95"/>
  <c r="J18"/>
  <c r="Q94"/>
  <c r="P46"/>
  <c r="K24"/>
  <c r="B87"/>
  <c r="H22"/>
  <c r="Q46"/>
  <c r="G18"/>
  <c r="I57"/>
  <c r="O87"/>
  <c r="O98"/>
  <c r="B22"/>
  <c r="O5"/>
  <c r="H56"/>
  <c r="I46"/>
  <c r="I80"/>
  <c r="Q59"/>
  <c r="J46"/>
  <c r="J45"/>
  <c r="Q13"/>
  <c r="P72"/>
  <c r="P73"/>
  <c r="B79"/>
  <c r="J58"/>
  <c r="K44"/>
  <c r="P88"/>
  <c r="N34"/>
  <c r="O33"/>
  <c r="G93"/>
  <c r="L38"/>
  <c r="Q10"/>
  <c r="H82"/>
  <c r="L33"/>
  <c r="B3"/>
  <c r="B60"/>
  <c r="P22"/>
  <c r="P45"/>
  <c r="J51"/>
  <c r="K47"/>
  <c r="B49"/>
  <c r="B51"/>
  <c r="P75"/>
  <c r="H77"/>
  <c r="B61"/>
  <c r="O56"/>
  <c r="L49"/>
  <c r="J83"/>
  <c r="H89"/>
  <c r="N31"/>
  <c r="L82"/>
  <c r="I87"/>
  <c r="B17"/>
  <c r="Q91"/>
  <c r="N47"/>
  <c r="K64"/>
  <c r="H47"/>
  <c r="Q21"/>
  <c r="B70"/>
  <c r="O39"/>
  <c r="J49"/>
  <c r="I11"/>
  <c r="H79"/>
  <c r="K80"/>
  <c r="Q18"/>
  <c r="I81"/>
  <c r="B39"/>
  <c r="P91"/>
  <c r="N26"/>
  <c r="N88"/>
  <c r="O62"/>
  <c r="N9"/>
  <c r="N56"/>
  <c r="H66"/>
  <c r="B43"/>
  <c r="K69"/>
  <c r="B82"/>
  <c r="B40"/>
  <c r="Q79"/>
  <c r="G49"/>
  <c r="K27"/>
  <c r="G25"/>
  <c r="G74"/>
  <c r="H40"/>
  <c r="O28"/>
  <c r="L42"/>
  <c r="L7"/>
  <c r="H43"/>
  <c r="G39"/>
  <c r="O12"/>
  <c r="B95"/>
  <c r="O83"/>
  <c r="B23"/>
  <c r="G10"/>
  <c r="G19"/>
  <c r="B31"/>
  <c r="G31"/>
  <c r="N60"/>
  <c r="Q84"/>
  <c r="G84"/>
  <c r="I53"/>
  <c r="Q14"/>
  <c r="N51"/>
  <c r="H84"/>
  <c r="G94"/>
  <c r="K48"/>
  <c r="L98"/>
  <c r="P62"/>
  <c r="L80"/>
  <c r="B28"/>
  <c r="O55"/>
  <c r="O10"/>
  <c r="L96"/>
  <c r="I33"/>
  <c r="G2"/>
  <c r="H46"/>
  <c r="G14"/>
  <c r="B16"/>
  <c r="O72"/>
  <c r="H81"/>
  <c r="L5"/>
  <c r="I4"/>
  <c r="N46"/>
  <c r="G6"/>
  <c r="H73"/>
  <c r="O60"/>
  <c r="I47"/>
  <c r="H15"/>
  <c r="N53"/>
  <c r="G21"/>
  <c r="G34"/>
  <c r="J21"/>
  <c r="K22"/>
  <c r="B92"/>
  <c r="N40"/>
  <c r="L20"/>
  <c r="G3"/>
  <c r="K49"/>
  <c r="L83"/>
  <c r="J25"/>
  <c r="C1"/>
  <c r="B73"/>
  <c r="G22"/>
  <c r="L59"/>
  <c r="L88"/>
  <c r="L84"/>
  <c r="P12"/>
  <c r="J90"/>
  <c r="L53"/>
  <c r="P24"/>
  <c r="P38"/>
  <c r="P25"/>
  <c r="G92"/>
  <c r="P52"/>
  <c r="J73"/>
  <c r="N76"/>
  <c r="L87"/>
  <c r="P3"/>
  <c r="J96"/>
  <c r="P81"/>
  <c r="K7"/>
  <c r="P74"/>
  <c r="K73"/>
  <c r="L17"/>
  <c r="I22"/>
  <c r="P5"/>
  <c r="G55"/>
  <c r="I16"/>
  <c r="I90"/>
  <c r="J36"/>
  <c r="P96"/>
  <c r="N93"/>
  <c r="J80"/>
  <c r="G41"/>
  <c r="G16"/>
  <c r="Q25"/>
  <c r="H37"/>
  <c r="K93"/>
  <c r="I51"/>
  <c r="K21"/>
  <c r="K51"/>
  <c r="H63"/>
  <c r="P17"/>
  <c r="J20"/>
  <c r="J19"/>
  <c r="G97"/>
  <c r="B67"/>
  <c r="H23"/>
  <c r="O93"/>
  <c r="L47"/>
  <c r="J48"/>
  <c r="L9"/>
  <c r="J64"/>
  <c r="G65"/>
  <c r="J67"/>
  <c r="N38"/>
  <c r="K70"/>
  <c r="P6"/>
  <c r="N63"/>
  <c r="L73"/>
  <c r="G96"/>
  <c r="B19"/>
  <c r="O15"/>
  <c r="H60"/>
  <c r="K16"/>
  <c r="H35"/>
  <c r="H54"/>
  <c r="G46"/>
  <c r="O95"/>
  <c r="I52"/>
  <c r="O27"/>
  <c r="P68"/>
  <c r="Q63"/>
  <c r="P95"/>
  <c r="L26"/>
  <c r="H25"/>
  <c r="O85"/>
  <c r="O21"/>
  <c r="Q4"/>
  <c r="H59"/>
  <c r="Q80"/>
  <c r="N30"/>
  <c r="G5"/>
  <c r="G52"/>
  <c r="P93"/>
  <c r="J22"/>
  <c r="H76"/>
  <c r="L85"/>
  <c r="H39"/>
  <c r="Q97"/>
  <c r="J34"/>
  <c r="P94"/>
  <c r="K89"/>
  <c r="J61"/>
  <c r="O4"/>
  <c r="H62"/>
  <c r="H2"/>
  <c r="O92"/>
  <c r="L45"/>
  <c r="N3"/>
  <c r="H17"/>
  <c r="G90"/>
  <c r="G67"/>
  <c r="J79"/>
  <c r="J15"/>
  <c r="H52"/>
  <c r="Q55"/>
  <c r="L39"/>
  <c r="I17"/>
  <c r="K15"/>
  <c r="Q53"/>
  <c r="N15"/>
  <c r="J50"/>
  <c r="G51"/>
  <c r="L62"/>
  <c r="O30"/>
  <c r="J60"/>
  <c r="N92"/>
  <c r="L8"/>
  <c r="Q47"/>
  <c r="L10"/>
  <c r="O44"/>
  <c r="G98"/>
  <c r="L56"/>
  <c r="N45"/>
  <c r="I14"/>
  <c r="B46"/>
  <c r="B47"/>
  <c r="B52"/>
  <c r="K6"/>
  <c r="P66"/>
  <c r="G20"/>
  <c r="I19"/>
  <c r="P60"/>
  <c r="Q78"/>
  <c r="G64"/>
  <c r="O18"/>
  <c r="B84"/>
  <c r="G30"/>
  <c r="L66"/>
  <c r="H32"/>
  <c r="J13"/>
  <c r="B74"/>
  <c r="B91"/>
  <c r="L4"/>
  <c r="L52"/>
  <c r="Q6"/>
  <c r="Q62"/>
  <c r="G4"/>
  <c r="P57"/>
  <c r="H33"/>
  <c r="B54"/>
  <c r="K78"/>
  <c r="K62"/>
  <c r="I12"/>
  <c r="O8"/>
  <c r="L14"/>
  <c r="N33"/>
  <c r="J43"/>
  <c r="J30"/>
  <c r="Q49"/>
  <c r="J75"/>
  <c r="P23"/>
  <c r="K3"/>
  <c r="I83"/>
  <c r="G54"/>
  <c r="P9"/>
  <c r="B18"/>
  <c r="G37"/>
  <c r="P30"/>
  <c r="H65"/>
  <c r="O84"/>
  <c r="L92"/>
  <c r="H83"/>
  <c r="L16"/>
  <c r="B53"/>
  <c r="G28"/>
  <c r="Q83"/>
  <c r="N72"/>
  <c r="O70"/>
  <c r="P70"/>
  <c r="O19"/>
  <c r="P14"/>
  <c r="N66"/>
  <c r="I5"/>
  <c r="K81"/>
  <c r="J62"/>
  <c r="H6"/>
  <c r="G83"/>
  <c r="N18"/>
  <c r="O25"/>
  <c r="G42"/>
  <c r="O11"/>
  <c r="L58"/>
  <c r="O31"/>
  <c r="O61"/>
  <c r="H93"/>
  <c r="I58"/>
  <c r="N43"/>
  <c r="K76"/>
  <c r="P76"/>
  <c r="Q3"/>
  <c r="K42"/>
  <c r="P86"/>
  <c r="B86"/>
  <c r="P89"/>
  <c r="O52"/>
  <c r="P50"/>
  <c r="G86"/>
  <c r="Q58"/>
  <c r="P15"/>
  <c r="B33"/>
  <c r="O57"/>
  <c r="O42"/>
  <c r="Q23"/>
  <c r="Q37"/>
  <c r="J23"/>
  <c r="H14"/>
  <c r="I93"/>
  <c r="G59"/>
  <c r="I38"/>
  <c r="K40"/>
  <c r="N80"/>
  <c r="Q77"/>
  <c r="N73"/>
  <c r="I13"/>
  <c r="G33"/>
  <c r="N65"/>
  <c r="K98"/>
  <c r="P54"/>
  <c r="N97"/>
  <c r="N87"/>
  <c r="H94"/>
  <c r="H21"/>
  <c r="J27"/>
  <c r="K4"/>
  <c r="H19"/>
  <c r="J70"/>
  <c r="O38"/>
  <c r="Q85"/>
  <c r="O14"/>
  <c r="G36"/>
  <c r="B37"/>
  <c r="B62"/>
  <c r="L71"/>
  <c r="B14"/>
  <c r="P4"/>
  <c r="G61"/>
  <c r="J89"/>
  <c r="N36"/>
  <c r="J47"/>
  <c r="K11"/>
  <c r="J16"/>
  <c r="L60"/>
  <c r="G78"/>
  <c r="Q22"/>
  <c r="K23"/>
  <c r="Q92"/>
  <c r="P87"/>
  <c r="H92"/>
  <c r="J28"/>
  <c r="P39"/>
  <c r="H97"/>
  <c r="J95"/>
  <c r="N98"/>
  <c r="K96"/>
  <c r="L34"/>
  <c r="N94"/>
  <c r="B9"/>
  <c r="I61"/>
  <c r="N16"/>
  <c r="O69"/>
  <c r="L76"/>
  <c r="K88"/>
  <c r="J42"/>
  <c r="O53"/>
  <c r="Q73"/>
  <c r="J53"/>
  <c r="O23"/>
  <c r="O35"/>
  <c r="K32"/>
  <c r="J71"/>
  <c r="G72"/>
  <c r="I31"/>
  <c r="Q64"/>
  <c r="L81"/>
  <c r="L48"/>
  <c r="N58"/>
  <c r="Q11"/>
  <c r="N86"/>
  <c r="L55"/>
  <c r="I84"/>
  <c r="O54"/>
  <c r="Q44"/>
  <c r="N64"/>
  <c r="O81"/>
  <c r="O37"/>
  <c r="I10"/>
  <c r="P37"/>
  <c r="N27"/>
  <c r="P55"/>
  <c r="J68"/>
  <c r="I66"/>
  <c r="O71"/>
  <c r="K55"/>
  <c r="B45"/>
  <c r="Q90"/>
  <c r="O49"/>
  <c r="N85"/>
  <c r="N5"/>
  <c r="N24"/>
  <c r="G95"/>
  <c r="J37"/>
  <c r="P97"/>
  <c r="J39"/>
  <c r="L61"/>
  <c r="B2"/>
  <c r="H55"/>
  <c r="H90"/>
  <c r="J88"/>
  <c r="Q96"/>
  <c r="H88"/>
  <c r="Q72"/>
  <c r="I24"/>
  <c r="Q75"/>
  <c r="H16"/>
  <c r="N70"/>
  <c r="P47"/>
  <c r="K54"/>
  <c r="Q76"/>
  <c r="J4"/>
  <c r="B24"/>
  <c r="K82"/>
  <c r="Q38"/>
  <c r="P11"/>
  <c r="G38"/>
  <c r="I96"/>
  <c r="B94"/>
  <c r="H87"/>
  <c r="O17"/>
  <c r="Q12"/>
  <c r="K74"/>
  <c r="K33"/>
  <c r="B77"/>
  <c r="I45"/>
  <c r="I21"/>
  <c r="Q65"/>
  <c r="B35"/>
  <c r="P82"/>
  <c r="B96"/>
  <c r="B50"/>
  <c r="K66"/>
  <c r="I64"/>
  <c r="N55"/>
  <c r="I7"/>
  <c r="H13"/>
  <c r="H5"/>
  <c r="Q67"/>
  <c r="L91"/>
  <c r="G24"/>
  <c r="K30"/>
  <c r="N42"/>
  <c r="J69"/>
  <c r="G68"/>
  <c r="O9"/>
  <c r="L30"/>
  <c r="P42"/>
  <c r="L35"/>
  <c r="B65"/>
  <c r="B41"/>
  <c r="I71"/>
  <c r="N35"/>
  <c r="I72"/>
  <c r="N8"/>
  <c r="K65"/>
  <c r="G13"/>
  <c r="O6"/>
  <c r="J17"/>
  <c r="N32"/>
  <c r="H11"/>
  <c r="I30"/>
  <c r="P49"/>
  <c r="K63"/>
  <c r="O46"/>
  <c r="Q42"/>
  <c r="O50"/>
  <c r="B6"/>
  <c r="P59"/>
  <c r="H80"/>
  <c r="K91"/>
  <c r="G82"/>
  <c r="I25"/>
  <c r="P19"/>
  <c r="I23"/>
  <c r="Q74"/>
  <c r="N48"/>
  <c r="B12"/>
  <c r="P29"/>
  <c r="I85"/>
  <c r="O41"/>
  <c r="G32"/>
  <c r="G9"/>
  <c r="J85"/>
  <c r="P10"/>
  <c r="B98"/>
  <c r="J35"/>
  <c r="Q16"/>
  <c r="N69"/>
  <c r="Q32"/>
  <c r="H53"/>
  <c r="J26"/>
  <c r="H4"/>
  <c r="N77"/>
  <c r="P21"/>
  <c r="B36"/>
  <c r="J87"/>
  <c r="P83"/>
  <c r="H38"/>
  <c r="L46"/>
  <c r="K77"/>
  <c r="I86"/>
  <c r="O59"/>
  <c r="I29"/>
  <c r="K56"/>
  <c r="K36"/>
  <c r="N23"/>
  <c r="N44"/>
  <c r="H8"/>
  <c r="Q7"/>
  <c r="Q41"/>
  <c r="I28"/>
  <c r="P80"/>
  <c r="P7"/>
  <c r="P92"/>
  <c r="P69"/>
  <c r="H3"/>
  <c r="O68"/>
  <c r="J31"/>
  <c r="H7"/>
  <c r="G63"/>
  <c r="Q69"/>
  <c r="G81"/>
  <c r="K41"/>
  <c r="H69"/>
  <c r="G50"/>
  <c r="O74"/>
  <c r="H85"/>
  <c r="N19"/>
  <c r="H24"/>
  <c r="N91"/>
  <c r="P84"/>
  <c r="B30"/>
  <c r="H27"/>
  <c r="H68"/>
  <c r="E1"/>
  <c r="K94"/>
  <c r="B78"/>
  <c r="L51"/>
  <c r="I3"/>
  <c r="I94"/>
  <c r="O94"/>
  <c r="B89"/>
  <c r="L65"/>
  <c r="N57"/>
  <c r="B64"/>
  <c r="K72"/>
  <c r="K9"/>
  <c r="H64"/>
  <c r="B55"/>
  <c r="L78"/>
  <c r="J44"/>
  <c r="P26"/>
  <c r="G53"/>
  <c r="P90"/>
  <c r="J6"/>
  <c r="H34"/>
  <c r="K43"/>
  <c r="N49"/>
  <c r="G76"/>
  <c r="O48"/>
  <c r="L86"/>
  <c r="B66"/>
  <c r="L67"/>
  <c r="Q33"/>
  <c r="O97"/>
  <c r="K35"/>
  <c r="L37"/>
  <c r="I44"/>
  <c r="P77"/>
  <c r="B93"/>
  <c r="Q87"/>
  <c r="L25"/>
  <c r="J92"/>
  <c r="P35"/>
  <c r="I56"/>
  <c r="L77"/>
  <c r="B34"/>
  <c r="N17"/>
  <c r="L12"/>
  <c r="O22"/>
  <c r="K67"/>
  <c r="K97"/>
  <c r="I32"/>
  <c r="B29"/>
  <c r="H10"/>
  <c r="B71"/>
  <c r="O75"/>
  <c r="B10"/>
  <c r="K29"/>
  <c r="Q43"/>
  <c r="B44"/>
  <c r="I18"/>
  <c r="I75"/>
  <c r="Q89"/>
  <c r="O36"/>
  <c r="K18"/>
  <c r="O13"/>
  <c r="Q35"/>
  <c r="J33"/>
  <c r="I69"/>
  <c r="G75"/>
  <c r="K20"/>
  <c r="P64"/>
  <c r="J66"/>
  <c r="H18"/>
  <c r="L23"/>
  <c r="Q70"/>
  <c r="J14"/>
  <c r="H78"/>
  <c r="K85"/>
  <c r="I9"/>
  <c r="J12"/>
  <c r="B83"/>
  <c r="Q54"/>
  <c r="P31"/>
  <c r="G87"/>
  <c r="J97"/>
  <c r="I79"/>
  <c r="G57"/>
  <c r="K59"/>
  <c r="Q60"/>
  <c r="O77"/>
  <c r="B72"/>
  <c r="N13"/>
  <c r="P40"/>
  <c r="O91"/>
  <c r="N12"/>
  <c r="L13"/>
  <c r="B56"/>
  <c r="I78"/>
  <c r="K31"/>
  <c r="H45"/>
  <c r="H9"/>
  <c r="Q36"/>
  <c r="J11"/>
  <c r="N37"/>
  <c r="K13"/>
  <c r="Q45"/>
  <c r="G85"/>
  <c r="P67"/>
  <c r="L32"/>
  <c r="G27"/>
  <c r="G47"/>
  <c r="K10"/>
  <c r="L3"/>
  <c r="L24"/>
  <c r="G17"/>
  <c r="B25"/>
  <c r="P53"/>
  <c r="O20"/>
  <c r="B11"/>
  <c r="L75"/>
  <c r="J8"/>
  <c r="I95"/>
  <c r="K71"/>
  <c r="Q19"/>
  <c r="L57"/>
  <c r="I49"/>
  <c r="K28"/>
  <c r="N79"/>
  <c r="Q8"/>
  <c r="J94"/>
  <c r="K90"/>
  <c r="O47"/>
  <c r="Q86"/>
  <c r="N67"/>
  <c r="K14"/>
  <c r="N75"/>
  <c r="L79"/>
  <c r="P51"/>
  <c r="K5"/>
  <c r="B97"/>
  <c r="N11"/>
  <c r="B69"/>
  <c r="Q93"/>
  <c r="Q82"/>
  <c r="G62"/>
  <c r="I39"/>
  <c r="L28"/>
  <c r="G60"/>
  <c r="G69"/>
  <c r="J40"/>
  <c r="K61"/>
  <c r="B7"/>
  <c r="N4"/>
  <c r="G11"/>
  <c r="R4" l="1"/>
  <c r="F7"/>
  <c r="E7"/>
  <c r="C7"/>
  <c r="D7"/>
  <c r="M39"/>
  <c r="E69"/>
  <c r="F69"/>
  <c r="D69"/>
  <c r="C69"/>
  <c r="R11"/>
  <c r="D97"/>
  <c r="F97"/>
  <c r="C97"/>
  <c r="E97"/>
  <c r="R75"/>
  <c r="R67"/>
  <c r="R79"/>
  <c r="M49"/>
  <c r="M95"/>
  <c r="F11"/>
  <c r="E11"/>
  <c r="D11"/>
  <c r="C11"/>
  <c r="E25"/>
  <c r="D25"/>
  <c r="F25"/>
  <c r="C25"/>
  <c r="L99"/>
  <c r="R37"/>
  <c r="M78"/>
  <c r="E56"/>
  <c r="C56"/>
  <c r="F56"/>
  <c r="D56"/>
  <c r="R12"/>
  <c r="R13"/>
  <c r="C72"/>
  <c r="F72"/>
  <c r="D72"/>
  <c r="E72"/>
  <c r="M79"/>
  <c r="C83"/>
  <c r="E83"/>
  <c r="D83"/>
  <c r="F83"/>
  <c r="M9"/>
  <c r="M69"/>
  <c r="M75"/>
  <c r="M18"/>
  <c r="E44"/>
  <c r="C44"/>
  <c r="D44"/>
  <c r="F44"/>
  <c r="C10"/>
  <c r="F10"/>
  <c r="E10"/>
  <c r="D10"/>
  <c r="D71"/>
  <c r="F71"/>
  <c r="E71"/>
  <c r="C71"/>
  <c r="F29"/>
  <c r="D29"/>
  <c r="C29"/>
  <c r="E29"/>
  <c r="M32"/>
  <c r="R17"/>
  <c r="F34"/>
  <c r="D34"/>
  <c r="C34"/>
  <c r="E34"/>
  <c r="M56"/>
  <c r="C93"/>
  <c r="E93"/>
  <c r="F93"/>
  <c r="D93"/>
  <c r="M44"/>
  <c r="E66"/>
  <c r="C66"/>
  <c r="F66"/>
  <c r="D66"/>
  <c r="R49"/>
  <c r="F55"/>
  <c r="E55"/>
  <c r="D55"/>
  <c r="C55"/>
  <c r="D64"/>
  <c r="C64"/>
  <c r="E64"/>
  <c r="F64"/>
  <c r="R57"/>
  <c r="C89"/>
  <c r="D89"/>
  <c r="F89"/>
  <c r="E89"/>
  <c r="M94"/>
  <c r="I99"/>
  <c r="M3"/>
  <c r="D78"/>
  <c r="C78"/>
  <c r="F78"/>
  <c r="E78"/>
  <c r="F30"/>
  <c r="C30"/>
  <c r="E30"/>
  <c r="D30"/>
  <c r="R91"/>
  <c r="R19"/>
  <c r="H99"/>
  <c r="M28"/>
  <c r="R44"/>
  <c r="R23"/>
  <c r="M29"/>
  <c r="M86"/>
  <c r="C36"/>
  <c r="D36"/>
  <c r="F36"/>
  <c r="E36"/>
  <c r="R77"/>
  <c r="R69"/>
  <c r="E98"/>
  <c r="F98"/>
  <c r="C98"/>
  <c r="D98"/>
  <c r="M85"/>
  <c r="F12"/>
  <c r="C12"/>
  <c r="E12"/>
  <c r="D12"/>
  <c r="R48"/>
  <c r="M23"/>
  <c r="M25"/>
  <c r="D6"/>
  <c r="E6"/>
  <c r="F6"/>
  <c r="C6"/>
  <c r="M30"/>
  <c r="R32"/>
  <c r="R8"/>
  <c r="M72"/>
  <c r="R35"/>
  <c r="M71"/>
  <c r="F41"/>
  <c r="D41"/>
  <c r="C41"/>
  <c r="E41"/>
  <c r="D65"/>
  <c r="E65"/>
  <c r="F65"/>
  <c r="C65"/>
  <c r="R42"/>
  <c r="M7"/>
  <c r="R55"/>
  <c r="M64"/>
  <c r="C50"/>
  <c r="D50"/>
  <c r="F50"/>
  <c r="E50"/>
  <c r="D96"/>
  <c r="C96"/>
  <c r="E96"/>
  <c r="F96"/>
  <c r="E35"/>
  <c r="D35"/>
  <c r="C35"/>
  <c r="F35"/>
  <c r="M21"/>
  <c r="M45"/>
  <c r="E77"/>
  <c r="D77"/>
  <c r="F77"/>
  <c r="C77"/>
  <c r="D94"/>
  <c r="C94"/>
  <c r="F94"/>
  <c r="E94"/>
  <c r="M96"/>
  <c r="E24"/>
  <c r="D24"/>
  <c r="F24"/>
  <c r="C24"/>
  <c r="R70"/>
  <c r="M24"/>
  <c r="R24"/>
  <c r="R5"/>
  <c r="R85"/>
  <c r="D45"/>
  <c r="E45"/>
  <c r="C45"/>
  <c r="F45"/>
  <c r="M66"/>
  <c r="R27"/>
  <c r="M10"/>
  <c r="R64"/>
  <c r="M84"/>
  <c r="R86"/>
  <c r="R58"/>
  <c r="M31"/>
  <c r="R16"/>
  <c r="M61"/>
  <c r="D9"/>
  <c r="E9"/>
  <c r="C9"/>
  <c r="F9"/>
  <c r="R94"/>
  <c r="R98"/>
  <c r="R36"/>
  <c r="D14"/>
  <c r="C14"/>
  <c r="E14"/>
  <c r="F14"/>
  <c r="D62"/>
  <c r="E62"/>
  <c r="C62"/>
  <c r="F62"/>
  <c r="D37"/>
  <c r="C37"/>
  <c r="F37"/>
  <c r="E37"/>
  <c r="R87"/>
  <c r="R97"/>
  <c r="R65"/>
  <c r="M13"/>
  <c r="R73"/>
  <c r="R80"/>
  <c r="M38"/>
  <c r="M93"/>
  <c r="C33"/>
  <c r="E33"/>
  <c r="F33"/>
  <c r="D33"/>
  <c r="F86"/>
  <c r="E86"/>
  <c r="D86"/>
  <c r="C86"/>
  <c r="Q99"/>
  <c r="R43"/>
  <c r="M58"/>
  <c r="R18"/>
  <c r="M5"/>
  <c r="R66"/>
  <c r="R72"/>
  <c r="D53"/>
  <c r="C53"/>
  <c r="E53"/>
  <c r="F53"/>
  <c r="F18"/>
  <c r="D18"/>
  <c r="E18"/>
  <c r="C18"/>
  <c r="M83"/>
  <c r="K99"/>
  <c r="R33"/>
  <c r="M12"/>
  <c r="D54"/>
  <c r="F54"/>
  <c r="C54"/>
  <c r="E54"/>
  <c r="F91"/>
  <c r="C91"/>
  <c r="D91"/>
  <c r="E91"/>
  <c r="E74"/>
  <c r="D74"/>
  <c r="F74"/>
  <c r="C74"/>
  <c r="C84"/>
  <c r="D84"/>
  <c r="F84"/>
  <c r="E84"/>
  <c r="M19"/>
  <c r="E52"/>
  <c r="D52"/>
  <c r="F52"/>
  <c r="C52"/>
  <c r="F47"/>
  <c r="C47"/>
  <c r="D47"/>
  <c r="E47"/>
  <c r="F46"/>
  <c r="C46"/>
  <c r="D46"/>
  <c r="E46"/>
  <c r="M14"/>
  <c r="R45"/>
  <c r="R92"/>
  <c r="R15"/>
  <c r="M17"/>
  <c r="R3"/>
  <c r="N99"/>
  <c r="R30"/>
  <c r="M52"/>
  <c r="C19"/>
  <c r="E19"/>
  <c r="F19"/>
  <c r="D19"/>
  <c r="R63"/>
  <c r="R38"/>
  <c r="D67"/>
  <c r="C67"/>
  <c r="F67"/>
  <c r="E67"/>
  <c r="M51"/>
  <c r="R93"/>
  <c r="M90"/>
  <c r="M16"/>
  <c r="M22"/>
  <c r="P99"/>
  <c r="R76"/>
  <c r="D73"/>
  <c r="E73"/>
  <c r="C73"/>
  <c r="F73"/>
  <c r="G99"/>
  <c r="R40"/>
  <c r="D92"/>
  <c r="C92"/>
  <c r="E92"/>
  <c r="F92"/>
  <c r="R53"/>
  <c r="M47"/>
  <c r="R46"/>
  <c r="M4"/>
  <c r="F16"/>
  <c r="E16"/>
  <c r="D16"/>
  <c r="C16"/>
  <c r="M33"/>
  <c r="D28"/>
  <c r="C28"/>
  <c r="E28"/>
  <c r="F28"/>
  <c r="R51"/>
  <c r="M53"/>
  <c r="R60"/>
  <c r="F31"/>
  <c r="D31"/>
  <c r="E31"/>
  <c r="C31"/>
  <c r="D23"/>
  <c r="C23"/>
  <c r="E23"/>
  <c r="F23"/>
  <c r="D95"/>
  <c r="E95"/>
  <c r="C95"/>
  <c r="F95"/>
  <c r="E40"/>
  <c r="D40"/>
  <c r="F40"/>
  <c r="C40"/>
  <c r="D82"/>
  <c r="F82"/>
  <c r="C82"/>
  <c r="E82"/>
  <c r="E43"/>
  <c r="D43"/>
  <c r="F43"/>
  <c r="C43"/>
  <c r="R56"/>
  <c r="R9"/>
  <c r="R88"/>
  <c r="R26"/>
  <c r="D39"/>
  <c r="C39"/>
  <c r="E39"/>
  <c r="F39"/>
  <c r="M81"/>
  <c r="M11"/>
  <c r="E70"/>
  <c r="C70"/>
  <c r="F70"/>
  <c r="D70"/>
  <c r="R47"/>
  <c r="C17"/>
  <c r="E17"/>
  <c r="D17"/>
  <c r="F17"/>
  <c r="M87"/>
  <c r="R31"/>
  <c r="E61"/>
  <c r="D61"/>
  <c r="C61"/>
  <c r="F61"/>
  <c r="D51"/>
  <c r="F51"/>
  <c r="E51"/>
  <c r="C51"/>
  <c r="C49"/>
  <c r="E49"/>
  <c r="D49"/>
  <c r="F49"/>
  <c r="E60"/>
  <c r="D60"/>
  <c r="C60"/>
  <c r="F60"/>
  <c r="B99"/>
  <c r="C3"/>
  <c r="D3"/>
  <c r="E3"/>
  <c r="F3"/>
  <c r="R34"/>
  <c r="D79"/>
  <c r="C79"/>
  <c r="E79"/>
  <c r="F79"/>
  <c r="M80"/>
  <c r="M46"/>
  <c r="E22"/>
  <c r="D22"/>
  <c r="F22"/>
  <c r="C22"/>
  <c r="M57"/>
  <c r="E87"/>
  <c r="F87"/>
  <c r="C87"/>
  <c r="D87"/>
  <c r="O99"/>
  <c r="M6"/>
  <c r="M65"/>
  <c r="R25"/>
  <c r="M41"/>
  <c r="F20"/>
  <c r="E20"/>
  <c r="D20"/>
  <c r="C20"/>
  <c r="R50"/>
  <c r="E4"/>
  <c r="D4"/>
  <c r="F4"/>
  <c r="C4"/>
  <c r="R22"/>
  <c r="M35"/>
  <c r="M34"/>
  <c r="R52"/>
  <c r="M88"/>
  <c r="R14"/>
  <c r="M62"/>
  <c r="R20"/>
  <c r="C68"/>
  <c r="F68"/>
  <c r="D68"/>
  <c r="E68"/>
  <c r="M82"/>
  <c r="M92"/>
  <c r="R29"/>
  <c r="F21"/>
  <c r="E21"/>
  <c r="C21"/>
  <c r="D21"/>
  <c r="R7"/>
  <c r="R68"/>
  <c r="M37"/>
  <c r="M36"/>
  <c r="C76"/>
  <c r="F76"/>
  <c r="E76"/>
  <c r="D76"/>
  <c r="R10"/>
  <c r="M63"/>
  <c r="M15"/>
  <c r="E48"/>
  <c r="F48"/>
  <c r="D48"/>
  <c r="C48"/>
  <c r="R82"/>
  <c r="M76"/>
  <c r="C90"/>
  <c r="D90"/>
  <c r="E90"/>
  <c r="F90"/>
  <c r="R84"/>
  <c r="M89"/>
  <c r="R28"/>
  <c r="R61"/>
  <c r="M98"/>
  <c r="F8"/>
  <c r="E8"/>
  <c r="C8"/>
  <c r="D8"/>
  <c r="D58"/>
  <c r="F58"/>
  <c r="E58"/>
  <c r="C58"/>
  <c r="E38"/>
  <c r="D38"/>
  <c r="C38"/>
  <c r="F38"/>
  <c r="R39"/>
  <c r="D75"/>
  <c r="E75"/>
  <c r="F75"/>
  <c r="C75"/>
  <c r="F27"/>
  <c r="E27"/>
  <c r="C27"/>
  <c r="D27"/>
  <c r="D15"/>
  <c r="E15"/>
  <c r="C15"/>
  <c r="F15"/>
  <c r="J99"/>
  <c r="F88"/>
  <c r="C88"/>
  <c r="E88"/>
  <c r="D88"/>
  <c r="M60"/>
  <c r="R96"/>
  <c r="M67"/>
  <c r="R41"/>
  <c r="M50"/>
  <c r="R81"/>
  <c r="M43"/>
  <c r="R59"/>
  <c r="R90"/>
  <c r="M59"/>
  <c r="M48"/>
  <c r="R74"/>
  <c r="M54"/>
  <c r="E13"/>
  <c r="C13"/>
  <c r="F13"/>
  <c r="D13"/>
  <c r="R83"/>
  <c r="C59"/>
  <c r="D59"/>
  <c r="F59"/>
  <c r="E59"/>
  <c r="M73"/>
  <c r="M77"/>
  <c r="R54"/>
  <c r="M70"/>
  <c r="M27"/>
  <c r="R89"/>
  <c r="M97"/>
  <c r="M26"/>
  <c r="E26"/>
  <c r="D26"/>
  <c r="C26"/>
  <c r="F26"/>
  <c r="R21"/>
  <c r="F32"/>
  <c r="D32"/>
  <c r="C32"/>
  <c r="E32"/>
  <c r="M74"/>
  <c r="F42"/>
  <c r="D42"/>
  <c r="E42"/>
  <c r="C42"/>
  <c r="R62"/>
  <c r="R95"/>
  <c r="M91"/>
  <c r="F85"/>
  <c r="D85"/>
  <c r="E85"/>
  <c r="C85"/>
  <c r="R78"/>
  <c r="R71"/>
  <c r="E63"/>
  <c r="C63"/>
  <c r="F63"/>
  <c r="D63"/>
  <c r="M8"/>
  <c r="M68"/>
  <c r="R6"/>
  <c r="C80"/>
  <c r="E80"/>
  <c r="D80"/>
  <c r="F80"/>
  <c r="M55"/>
  <c r="C81"/>
  <c r="F81"/>
  <c r="E81"/>
  <c r="D81"/>
  <c r="C57"/>
  <c r="D57"/>
  <c r="E57"/>
  <c r="F57"/>
  <c r="F5"/>
  <c r="E5"/>
  <c r="D5"/>
  <c r="C5"/>
  <c r="M20"/>
  <c r="M42"/>
  <c r="M40"/>
  <c r="T13" i="73"/>
  <c r="S14"/>
  <c r="D14" i="28" s="1"/>
  <c r="R14" i="73"/>
  <c r="D14" i="29" s="1"/>
  <c r="P14" i="73"/>
  <c r="D14" i="24" s="1"/>
  <c r="Q14" i="73"/>
  <c r="D14" i="26" s="1"/>
  <c r="K12" i="65"/>
  <c r="M99" i="78" l="1"/>
  <c r="E99"/>
  <c r="D99"/>
  <c r="F99"/>
  <c r="R99"/>
  <c r="C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15"/>
  <c r="DB67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26"/>
  <c r="DD66"/>
  <c r="DD18"/>
  <c r="CP44"/>
  <c r="CI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<sst xmlns="http://schemas.openxmlformats.org/spreadsheetml/2006/main" count="9003" uniqueCount="569">
  <si>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</si>
  <si>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</si>
  <si>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</si>
  <si>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</si>
  <si>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</si>
  <si>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</si>
  <si>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</si>
  <si>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</si>
  <si>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</si>
  <si>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</si>
  <si>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</si>
  <si>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</si>
  <si>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</si>
  <si>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</si>
  <si>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</si>
  <si>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</si>
  <si>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</si>
  <si>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</si>
  <si>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</si>
  <si>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</si>
  <si>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</si>
  <si>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</si>
  <si>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</si>
  <si>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</si>
  <si>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</si>
  <si>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</si>
  <si>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</si>
  <si>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</si>
  <si>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</si>
  <si>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</si>
  <si>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</si>
  <si>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</si>
  <si>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</si>
  <si>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</si>
  <si>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</si>
  <si>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</si>
  <si>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</si>
  <si>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</si>
  <si>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</si>
  <si>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</si>
  <si>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</si>
  <si>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</si>
  <si>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</si>
  <si>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</si>
  <si>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</si>
  <si>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</si>
  <si>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</si>
  <si>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</si>
  <si>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</si>
  <si>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</si>
  <si>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</si>
  <si>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</si>
  <si>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</si>
  <si>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</si>
  <si>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</si>
  <si>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</si>
  <si>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</si>
  <si>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</si>
  <si>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</si>
  <si>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</si>
  <si>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</si>
  <si>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</si>
  <si>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</si>
  <si>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</si>
  <si>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</si>
  <si>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</si>
  <si>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</si>
  <si>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</si>
  <si>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</si>
  <si>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</si>
  <si>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</si>
  <si>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</si>
  <si>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</si>
  <si>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</si>
  <si>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</si>
  <si>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</si>
  <si>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</si>
  <si>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</si>
  <si>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</si>
  <si>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</si>
  <si>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</si>
  <si>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</si>
  <si>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</si>
  <si>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</si>
  <si>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</si>
  <si>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</si>
  <si>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</si>
  <si>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</si>
  <si>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</si>
  <si>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</si>
  <si>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</si>
  <si>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</si>
  <si>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</si>
  <si>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</si>
  <si>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</si>
  <si>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</si>
  <si>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</si>
  <si>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</si>
  <si>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</si>
  <si>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</si>
  <si>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</si>
  <si>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</si>
  <si>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</si>
  <si>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</si>
  <si>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</si>
  <si>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</si>
  <si>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</si>
  <si>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</si>
  <si>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</si>
  <si>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</si>
  <si>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</si>
  <si>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</si>
  <si>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</si>
  <si>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</si>
  <si>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</si>
  <si>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</si>
  <si>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</si>
  <si>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</si>
  <si>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</si>
  <si>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</si>
  <si>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</si>
  <si>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</si>
  <si>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</si>
  <si>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</si>
  <si>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</si>
  <si>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</si>
  <si>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</si>
  <si>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</si>
  <si>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</si>
  <si>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</si>
  <si>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</si>
  <si>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</si>
  <si>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</si>
  <si>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</si>
  <si>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</si>
  <si>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</si>
  <si>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</si>
  <si>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</si>
  <si>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</si>
  <si>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</si>
  <si>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</si>
  <si>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</si>
  <si>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</si>
  <si>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</si>
  <si>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</si>
  <si>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</si>
  <si>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</si>
  <si>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</si>
  <si>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</si>
  <si>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</si>
  <si>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</si>
  <si>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</si>
  <si>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</si>
  <si>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</si>
  <si>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</si>
  <si>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</si>
  <si>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</si>
  <si>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</si>
  <si>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</si>
  <si>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</si>
  <si>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</si>
  <si>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</si>
  <si>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</si>
  <si>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</si>
  <si>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</si>
  <si>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</si>
  <si>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</si>
  <si>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</si>
  <si>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</si>
  <si>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</si>
  <si>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</si>
  <si>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</si>
  <si>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</si>
  <si>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</si>
  <si>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</si>
  <si>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</si>
  <si>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</si>
  <si>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</si>
  <si>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</si>
  <si>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</si>
  <si>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</si>
  <si>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</si>
  <si>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</si>
  <si>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</si>
  <si>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</si>
  <si>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</si>
  <si>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</si>
  <si>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</si>
  <si>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</si>
  <si>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</si>
  <si>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</si>
  <si>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</si>
  <si>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</si>
  <si>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</si>
  <si>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</si>
  <si>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</si>
  <si>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</si>
  <si>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</si>
  <si>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</si>
  <si>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</si>
  <si>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</si>
  <si>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</si>
  <si>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</si>
  <si>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</si>
  <si>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</si>
  <si>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</si>
  <si>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</si>
  <si>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</si>
  <si>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</si>
  <si>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</si>
  <si>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</si>
  <si>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</si>
  <si>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</si>
  <si>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</si>
  <si>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</si>
  <si>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</si>
  <si>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</si>
  <si>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</si>
  <si>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</si>
  <si>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</si>
  <si>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</si>
  <si>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</si>
  <si>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</si>
  <si>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</si>
  <si>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</si>
  <si>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</si>
  <si>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</si>
  <si>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</si>
  <si>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</si>
  <si>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</si>
  <si>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</si>
  <si>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</si>
  <si>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</si>
  <si>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</si>
  <si>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</si>
  <si>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</si>
  <si>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</si>
  <si>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</si>
  <si>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</si>
  <si>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</si>
  <si>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</si>
  <si>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</si>
  <si>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</si>
  <si>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</si>
  <si>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</si>
  <si>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</si>
  <si>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</si>
  <si>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</si>
  <si>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</si>
  <si>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</si>
  <si>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</si>
  <si>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</si>
  <si>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</si>
  <si>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</si>
  <si>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</si>
  <si>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</si>
  <si>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</si>
  <si>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</si>
  <si>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</si>
  <si>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</si>
  <si>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</si>
  <si>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</si>
  <si>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</si>
  <si>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</si>
  <si>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</si>
  <si>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</si>
  <si>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</si>
  <si>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</si>
  <si>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</si>
  <si>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</si>
  <si>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</si>
  <si>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</si>
  <si>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</si>
  <si>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</si>
  <si>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</si>
  <si>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</si>
  <si>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</si>
  <si>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</si>
  <si>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</si>
  <si>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</si>
  <si>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</si>
  <si>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</si>
  <si>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</si>
  <si>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</si>
  <si>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</si>
  <si>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</si>
  <si>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</si>
  <si>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</si>
  <si>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</si>
  <si>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</si>
  <si>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</si>
  <si>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</si>
  <si>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</si>
  <si>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</si>
  <si>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</si>
  <si>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</si>
  <si>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</si>
  <si>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</si>
  <si>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</si>
  <si>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</si>
  <si>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</si>
  <si>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</si>
  <si>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</si>
  <si>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</si>
  <si>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</si>
  <si>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</si>
  <si>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</si>
  <si>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</si>
  <si>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</si>
  <si>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</si>
  <si>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</si>
  <si>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</si>
  <si>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</si>
  <si>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</si>
  <si>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</si>
  <si>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</si>
  <si>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</si>
  <si>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</si>
  <si>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</si>
  <si>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</si>
  <si>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</si>
  <si>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</si>
  <si>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</si>
  <si>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</si>
  <si>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</si>
  <si>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</si>
  <si>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</si>
  <si>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</si>
  <si>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</si>
  <si>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</si>
  <si>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</si>
  <si>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</si>
  <si>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</si>
  <si>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</si>
  <si>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</si>
  <si>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</si>
  <si>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</si>
  <si>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</si>
  <si>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</si>
  <si>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</si>
  <si>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</si>
  <si>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</si>
  <si>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</si>
  <si>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</si>
  <si>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</si>
  <si>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</si>
  <si>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</si>
  <si>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</si>
  <si>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</si>
  <si>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</si>
  <si>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</si>
  <si>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</si>
  <si>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</si>
  <si>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</si>
  <si>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</si>
  <si>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</si>
  <si>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</si>
  <si>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</si>
  <si>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</si>
  <si>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</si>
  <si>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</si>
  <si>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</si>
  <si>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</si>
  <si>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</si>
  <si>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</si>
  <si>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</si>
  <si>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</si>
  <si>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</si>
  <si>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</si>
  <si>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</si>
  <si>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</si>
  <si>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</si>
  <si>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</si>
  <si>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</si>
  <si>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</si>
  <si>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</si>
  <si>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</si>
  <si>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</si>
  <si>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</si>
  <si>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</si>
  <si>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</si>
  <si>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</si>
  <si>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</si>
  <si>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</si>
  <si>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</si>
  <si>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</si>
  <si>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</si>
  <si>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</si>
  <si>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</si>
  <si>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</si>
  <si>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</si>
  <si>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</si>
  <si>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</si>
  <si>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</si>
  <si>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</si>
  <si>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</si>
  <si>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</si>
  <si>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</si>
  <si>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</si>
  <si>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</si>
  <si>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</si>
  <si>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</si>
  <si>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</si>
  <si>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</si>
  <si>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</si>
  <si>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</si>
  <si>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</si>
  <si>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</si>
  <si>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</si>
  <si>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</si>
  <si>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</si>
  <si>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</si>
  <si>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</si>
  <si>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</si>
  <si>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</si>
  <si>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</si>
  <si>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</si>
  <si>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</si>
  <si>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</si>
  <si>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</si>
  <si>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</si>
  <si>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</si>
  <si>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</si>
  <si>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</si>
  <si>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</si>
  <si>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</si>
  <si>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</si>
  <si>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</si>
  <si>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</si>
  <si>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</si>
  <si>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</si>
  <si>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</si>
  <si>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</si>
  <si>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</si>
  <si>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</si>
  <si>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</si>
  <si>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</si>
  <si>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</si>
  <si>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</si>
  <si>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</si>
  <si>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</si>
  <si>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</si>
  <si>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</si>
  <si>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</si>
  <si>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</si>
  <si>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</si>
  <si>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</si>
  <si>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</si>
  <si>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</si>
  <si>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</si>
  <si>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</si>
  <si>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</si>
  <si>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</si>
  <si>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</si>
  <si>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</si>
  <si>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</si>
  <si>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</si>
  <si>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</si>
  <si>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</si>
  <si>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</si>
  <si>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</si>
  <si>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</si>
  <si>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</si>
  <si>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</si>
  <si>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</si>
  <si>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</si>
  <si>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</si>
  <si>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</si>
  <si>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</si>
  <si>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</si>
  <si>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</si>
  <si>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</si>
  <si>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</si>
  <si>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</si>
  <si>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</si>
  <si>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</si>
  <si>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</si>
  <si>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</si>
  <si>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</si>
  <si>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</si>
  <si>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</si>
  <si>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</si>
  <si>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</si>
  <si>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</si>
  <si>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</si>
  <si>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</si>
  <si>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</si>
  <si>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</si>
  <si>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</si>
  <si>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</si>
  <si>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</si>
  <si>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</si>
  <si>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</si>
  <si>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</si>
  <si>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</si>
  <si>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</si>
  <si>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</si>
  <si>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</si>
  <si>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</si>
  <si>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</si>
  <si>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</si>
  <si>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</si>
  <si>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</si>
  <si>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</si>
  <si>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</si>
  <si>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</si>
  <si>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</si>
  <si>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</si>
  <si>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</si>
  <si>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</si>
  <si>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</si>
  <si>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</si>
  <si>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</si>
  <si>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</si>
  <si>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</si>
  <si>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</si>
  <si>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</si>
  <si>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</si>
  <si>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</si>
  <si>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</si>
  <si>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</si>
  <si>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</si>
  <si>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</si>
  <si>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</si>
  <si>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</si>
  <si>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</si>
  <si>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67IS2023/11/06</t>
  </si>
  <si>
    <t>SOLAPUR_SOLAR</t>
  </si>
  <si>
    <t>NR/2023/17956/C</t>
  </si>
  <si>
    <t>GOA_Beneficiary</t>
  </si>
  <si>
    <t>WR/2023/20256/A/867</t>
  </si>
  <si>
    <t>WR/2023/20254/A/868</t>
  </si>
  <si>
    <t>AEML</t>
  </si>
  <si>
    <t>WR/2023/18560/A</t>
  </si>
  <si>
    <t>WR/2023/18560/A/II</t>
  </si>
  <si>
    <t>RSRPL_BKN</t>
  </si>
  <si>
    <t>NR/2023/17960/C</t>
  </si>
  <si>
    <t>BSHP</t>
  </si>
  <si>
    <t>NR/2023/17905/A/814</t>
  </si>
  <si>
    <t>HP</t>
  </si>
  <si>
    <t>NR/2023/16187/A</t>
  </si>
  <si>
    <t>RUVNL</t>
  </si>
  <si>
    <t>NR/2023/17064/A</t>
  </si>
  <si>
    <t>ITCWIND</t>
  </si>
  <si>
    <t>NR/2023/17901/A/843</t>
  </si>
  <si>
    <t>CHANJUII</t>
  </si>
  <si>
    <t>NR/2023/17955/C</t>
  </si>
  <si>
    <t>KSEB</t>
  </si>
  <si>
    <t>SR/01112023/30112023/KSEB_BYPL-NOV23</t>
  </si>
  <si>
    <t>SBSRPC11PL_BKN</t>
  </si>
  <si>
    <t>NR/01102023/02012046/L_NR_2021_17</t>
  </si>
  <si>
    <t>RKM_POWER</t>
  </si>
  <si>
    <t>NR/03112023/30112023/IEX-231101-05680</t>
  </si>
  <si>
    <t>PX</t>
  </si>
  <si>
    <t>DELHI</t>
  </si>
  <si>
    <t>Column1</t>
  </si>
  <si>
    <t>Column2</t>
  </si>
  <si>
    <t>NR/01112023/30112023/HP-09</t>
  </si>
  <si>
    <t>MBMP</t>
  </si>
  <si>
    <t xml:space="preserve">NR/03112023/30112023/HPX-TAMDLY-011123-05147 </t>
  </si>
  <si>
    <t>ACBIL</t>
  </si>
  <si>
    <t>NR/02112023/15112023/D20231102NR21539</t>
  </si>
  <si>
    <t>NR/01112023/30112023/HP-10</t>
  </si>
  <si>
    <t>DELHI-PX</t>
  </si>
  <si>
    <t>East_Delhi_Waste_Processing_Company_Limited_(EDWPCL)</t>
  </si>
  <si>
    <t>w.e.f. From 01.11.2023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</si>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</sst>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291.82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291.82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291.82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291.82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291.82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291.82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45236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565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284</v>
      </c>
    </row>
    <row r="9" spans="1:3">
      <c r="A9" s="46" t="s">
        <v>449</v>
      </c>
      <c r="B9" s="199">
        <v>45239.633842592593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45236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12.3</v>
      </c>
      <c r="C3" s="197">
        <v>12.3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5.1315600000000003</v>
      </c>
      <c r="J3" s="21">
        <f>C3*E3/100</f>
        <v>2.8695900000000001</v>
      </c>
      <c r="K3" s="21">
        <f>C3*F3/100</f>
        <v>3.7010700000000001</v>
      </c>
      <c r="L3" s="21">
        <f>C3*G3/100</f>
        <v>0.59778000000000009</v>
      </c>
      <c r="M3" s="157">
        <f>SUM(I3:L3)</f>
        <v>12.3</v>
      </c>
      <c r="N3" s="22"/>
      <c r="P3" s="37">
        <f t="shared" ref="P3:P34" si="1">I3</f>
        <v>5.1315600000000003</v>
      </c>
      <c r="Q3" s="37">
        <f t="shared" ref="Q3:Q34" si="2">J3</f>
        <v>2.8695900000000001</v>
      </c>
      <c r="R3" s="37">
        <f t="shared" ref="R3:R34" si="3">K3</f>
        <v>3.7010700000000001</v>
      </c>
      <c r="S3" s="37">
        <f t="shared" ref="S3:S34" si="4">L3</f>
        <v>0.59778000000000009</v>
      </c>
      <c r="T3" s="37">
        <f>SUM(P3:S3)</f>
        <v>12.3</v>
      </c>
    </row>
    <row r="4" spans="1:20">
      <c r="A4" s="8" t="s">
        <v>46</v>
      </c>
      <c r="B4" s="197">
        <v>12.3</v>
      </c>
      <c r="C4" s="197">
        <v>12.3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5.1315600000000003</v>
      </c>
      <c r="J4" s="21">
        <f t="shared" ref="J4:J67" si="6">C4*E4/100</f>
        <v>2.8695900000000001</v>
      </c>
      <c r="K4" s="21">
        <f t="shared" ref="K4:K67" si="7">C4*F4/100</f>
        <v>3.7010700000000001</v>
      </c>
      <c r="L4" s="21">
        <f t="shared" ref="L4:L67" si="8">C4*G4/100</f>
        <v>0.59778000000000009</v>
      </c>
      <c r="M4" s="158">
        <f t="shared" ref="M4:M67" si="9">SUM(I4:L4)</f>
        <v>12.3</v>
      </c>
      <c r="N4" s="22"/>
      <c r="P4" s="37">
        <f t="shared" si="1"/>
        <v>5.1315600000000003</v>
      </c>
      <c r="Q4" s="37">
        <f t="shared" si="2"/>
        <v>2.8695900000000001</v>
      </c>
      <c r="R4" s="37">
        <f t="shared" si="3"/>
        <v>3.7010700000000001</v>
      </c>
      <c r="S4" s="37">
        <f t="shared" si="4"/>
        <v>0.59778000000000009</v>
      </c>
      <c r="T4" s="37">
        <f t="shared" ref="T4:T67" si="10">SUM(P4:S4)</f>
        <v>12.3</v>
      </c>
    </row>
    <row r="5" spans="1:20">
      <c r="A5" s="8" t="s">
        <v>47</v>
      </c>
      <c r="B5" s="197">
        <v>12.3</v>
      </c>
      <c r="C5" s="197">
        <v>12.3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5.1315600000000003</v>
      </c>
      <c r="J5" s="21">
        <f t="shared" si="6"/>
        <v>2.8695900000000001</v>
      </c>
      <c r="K5" s="21">
        <f t="shared" si="7"/>
        <v>3.7010700000000001</v>
      </c>
      <c r="L5" s="21">
        <f t="shared" si="8"/>
        <v>0.59778000000000009</v>
      </c>
      <c r="M5" s="158">
        <f t="shared" si="9"/>
        <v>12.3</v>
      </c>
      <c r="N5" s="22"/>
      <c r="P5" s="37">
        <f t="shared" si="1"/>
        <v>5.1315600000000003</v>
      </c>
      <c r="Q5" s="37">
        <f t="shared" si="2"/>
        <v>2.8695900000000001</v>
      </c>
      <c r="R5" s="37">
        <f t="shared" si="3"/>
        <v>3.7010700000000001</v>
      </c>
      <c r="S5" s="37">
        <f t="shared" si="4"/>
        <v>0.59778000000000009</v>
      </c>
      <c r="T5" s="37">
        <f t="shared" si="10"/>
        <v>12.3</v>
      </c>
    </row>
    <row r="6" spans="1:20">
      <c r="A6" s="8" t="s">
        <v>48</v>
      </c>
      <c r="B6" s="197">
        <v>12.3</v>
      </c>
      <c r="C6" s="197">
        <v>12.3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5.1315600000000003</v>
      </c>
      <c r="J6" s="21">
        <f t="shared" si="6"/>
        <v>2.8695900000000001</v>
      </c>
      <c r="K6" s="21">
        <f t="shared" si="7"/>
        <v>3.7010700000000001</v>
      </c>
      <c r="L6" s="21">
        <f t="shared" si="8"/>
        <v>0.59778000000000009</v>
      </c>
      <c r="M6" s="158">
        <f t="shared" si="9"/>
        <v>12.3</v>
      </c>
      <c r="N6" s="22"/>
      <c r="P6" s="37">
        <f t="shared" si="1"/>
        <v>5.1315600000000003</v>
      </c>
      <c r="Q6" s="37">
        <f t="shared" si="2"/>
        <v>2.8695900000000001</v>
      </c>
      <c r="R6" s="37">
        <f t="shared" si="3"/>
        <v>3.7010700000000001</v>
      </c>
      <c r="S6" s="37">
        <f t="shared" si="4"/>
        <v>0.59778000000000009</v>
      </c>
      <c r="T6" s="37">
        <f t="shared" si="10"/>
        <v>12.3</v>
      </c>
    </row>
    <row r="7" spans="1:20">
      <c r="A7" s="8" t="s">
        <v>49</v>
      </c>
      <c r="B7" s="197">
        <v>12.3</v>
      </c>
      <c r="C7" s="197">
        <v>12.3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5.1315600000000003</v>
      </c>
      <c r="J7" s="21">
        <f t="shared" si="6"/>
        <v>2.8695900000000001</v>
      </c>
      <c r="K7" s="21">
        <f t="shared" si="7"/>
        <v>3.7010700000000001</v>
      </c>
      <c r="L7" s="21">
        <f t="shared" si="8"/>
        <v>0.59778000000000009</v>
      </c>
      <c r="M7" s="158">
        <f t="shared" si="9"/>
        <v>12.3</v>
      </c>
      <c r="N7" s="22"/>
      <c r="P7" s="37">
        <f t="shared" si="1"/>
        <v>5.1315600000000003</v>
      </c>
      <c r="Q7" s="37">
        <f t="shared" si="2"/>
        <v>2.8695900000000001</v>
      </c>
      <c r="R7" s="37">
        <f t="shared" si="3"/>
        <v>3.7010700000000001</v>
      </c>
      <c r="S7" s="37">
        <f t="shared" si="4"/>
        <v>0.59778000000000009</v>
      </c>
      <c r="T7" s="37">
        <f t="shared" si="10"/>
        <v>12.3</v>
      </c>
    </row>
    <row r="8" spans="1:20">
      <c r="A8" s="8" t="s">
        <v>50</v>
      </c>
      <c r="B8" s="197">
        <v>12.3</v>
      </c>
      <c r="C8" s="197">
        <v>12.3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5.1315600000000003</v>
      </c>
      <c r="J8" s="21">
        <f t="shared" si="6"/>
        <v>2.8695900000000001</v>
      </c>
      <c r="K8" s="21">
        <f t="shared" si="7"/>
        <v>3.7010700000000001</v>
      </c>
      <c r="L8" s="21">
        <f t="shared" si="8"/>
        <v>0.59778000000000009</v>
      </c>
      <c r="M8" s="158">
        <f t="shared" si="9"/>
        <v>12.3</v>
      </c>
      <c r="N8" s="22"/>
      <c r="P8" s="37">
        <f t="shared" si="1"/>
        <v>5.1315600000000003</v>
      </c>
      <c r="Q8" s="37">
        <f t="shared" si="2"/>
        <v>2.8695900000000001</v>
      </c>
      <c r="R8" s="37">
        <f t="shared" si="3"/>
        <v>3.7010700000000001</v>
      </c>
      <c r="S8" s="37">
        <f t="shared" si="4"/>
        <v>0.59778000000000009</v>
      </c>
      <c r="T8" s="37">
        <f t="shared" si="10"/>
        <v>12.3</v>
      </c>
    </row>
    <row r="9" spans="1:20">
      <c r="A9" s="8" t="s">
        <v>51</v>
      </c>
      <c r="B9" s="197">
        <v>12.3</v>
      </c>
      <c r="C9" s="197">
        <v>12.3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5.1315600000000003</v>
      </c>
      <c r="J9" s="21">
        <f t="shared" si="6"/>
        <v>2.8695900000000001</v>
      </c>
      <c r="K9" s="21">
        <f t="shared" si="7"/>
        <v>3.7010700000000001</v>
      </c>
      <c r="L9" s="21">
        <f t="shared" si="8"/>
        <v>0.59778000000000009</v>
      </c>
      <c r="M9" s="158">
        <f t="shared" si="9"/>
        <v>12.3</v>
      </c>
      <c r="N9" s="22"/>
      <c r="P9" s="37">
        <f t="shared" si="1"/>
        <v>5.1315600000000003</v>
      </c>
      <c r="Q9" s="37">
        <f t="shared" si="2"/>
        <v>2.8695900000000001</v>
      </c>
      <c r="R9" s="37">
        <f t="shared" si="3"/>
        <v>3.7010700000000001</v>
      </c>
      <c r="S9" s="37">
        <f t="shared" si="4"/>
        <v>0.59778000000000009</v>
      </c>
      <c r="T9" s="37">
        <f t="shared" si="10"/>
        <v>12.3</v>
      </c>
    </row>
    <row r="10" spans="1:20">
      <c r="A10" s="8" t="s">
        <v>52</v>
      </c>
      <c r="B10" s="197">
        <v>12.3</v>
      </c>
      <c r="C10" s="197">
        <v>12.3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5.1315600000000003</v>
      </c>
      <c r="J10" s="21">
        <f t="shared" si="6"/>
        <v>2.8695900000000001</v>
      </c>
      <c r="K10" s="21">
        <f t="shared" si="7"/>
        <v>3.7010700000000001</v>
      </c>
      <c r="L10" s="21">
        <f t="shared" si="8"/>
        <v>0.59778000000000009</v>
      </c>
      <c r="M10" s="158">
        <f t="shared" si="9"/>
        <v>12.3</v>
      </c>
      <c r="N10" s="22"/>
      <c r="P10" s="37">
        <f t="shared" si="1"/>
        <v>5.1315600000000003</v>
      </c>
      <c r="Q10" s="37">
        <f t="shared" si="2"/>
        <v>2.8695900000000001</v>
      </c>
      <c r="R10" s="37">
        <f t="shared" si="3"/>
        <v>3.7010700000000001</v>
      </c>
      <c r="S10" s="37">
        <f t="shared" si="4"/>
        <v>0.59778000000000009</v>
      </c>
      <c r="T10" s="37">
        <f t="shared" si="10"/>
        <v>12.3</v>
      </c>
    </row>
    <row r="11" spans="1:20">
      <c r="A11" s="8" t="s">
        <v>53</v>
      </c>
      <c r="B11" s="197">
        <v>12.3</v>
      </c>
      <c r="C11" s="197">
        <v>12.3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5.1315600000000003</v>
      </c>
      <c r="J11" s="21">
        <f t="shared" si="6"/>
        <v>2.8695900000000001</v>
      </c>
      <c r="K11" s="21">
        <f t="shared" si="7"/>
        <v>3.7010700000000001</v>
      </c>
      <c r="L11" s="21">
        <f t="shared" si="8"/>
        <v>0.59778000000000009</v>
      </c>
      <c r="M11" s="158">
        <f t="shared" si="9"/>
        <v>12.3</v>
      </c>
      <c r="N11" s="22"/>
      <c r="P11" s="37">
        <f t="shared" si="1"/>
        <v>5.1315600000000003</v>
      </c>
      <c r="Q11" s="37">
        <f t="shared" si="2"/>
        <v>2.8695900000000001</v>
      </c>
      <c r="R11" s="37">
        <f t="shared" si="3"/>
        <v>3.7010700000000001</v>
      </c>
      <c r="S11" s="37">
        <f t="shared" si="4"/>
        <v>0.59778000000000009</v>
      </c>
      <c r="T11" s="37">
        <f t="shared" si="10"/>
        <v>12.3</v>
      </c>
    </row>
    <row r="12" spans="1:20">
      <c r="A12" s="8" t="s">
        <v>54</v>
      </c>
      <c r="B12" s="197">
        <v>12.3</v>
      </c>
      <c r="C12" s="197">
        <v>12.3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5.1315600000000003</v>
      </c>
      <c r="J12" s="21">
        <f t="shared" si="6"/>
        <v>2.8695900000000001</v>
      </c>
      <c r="K12" s="21">
        <f t="shared" si="7"/>
        <v>3.7010700000000001</v>
      </c>
      <c r="L12" s="21">
        <f t="shared" si="8"/>
        <v>0.59778000000000009</v>
      </c>
      <c r="M12" s="158">
        <f t="shared" si="9"/>
        <v>12.3</v>
      </c>
      <c r="N12" s="22"/>
      <c r="P12" s="37">
        <f t="shared" si="1"/>
        <v>5.1315600000000003</v>
      </c>
      <c r="Q12" s="37">
        <f t="shared" si="2"/>
        <v>2.8695900000000001</v>
      </c>
      <c r="R12" s="37">
        <f t="shared" si="3"/>
        <v>3.7010700000000001</v>
      </c>
      <c r="S12" s="37">
        <f t="shared" si="4"/>
        <v>0.59778000000000009</v>
      </c>
      <c r="T12" s="37">
        <f t="shared" si="10"/>
        <v>12.3</v>
      </c>
    </row>
    <row r="13" spans="1:20">
      <c r="A13" s="8" t="s">
        <v>55</v>
      </c>
      <c r="B13" s="197">
        <v>12.3</v>
      </c>
      <c r="C13" s="197">
        <v>12.3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5.1315600000000003</v>
      </c>
      <c r="J13" s="21">
        <f t="shared" si="6"/>
        <v>2.8695900000000001</v>
      </c>
      <c r="K13" s="21">
        <f t="shared" si="7"/>
        <v>3.7010700000000001</v>
      </c>
      <c r="L13" s="21">
        <f t="shared" si="8"/>
        <v>0.59778000000000009</v>
      </c>
      <c r="M13" s="158">
        <f t="shared" si="9"/>
        <v>12.3</v>
      </c>
      <c r="N13" s="22"/>
      <c r="P13" s="37">
        <f t="shared" si="1"/>
        <v>5.1315600000000003</v>
      </c>
      <c r="Q13" s="37">
        <f t="shared" si="2"/>
        <v>2.8695900000000001</v>
      </c>
      <c r="R13" s="37">
        <f t="shared" si="3"/>
        <v>3.7010700000000001</v>
      </c>
      <c r="S13" s="37">
        <f t="shared" si="4"/>
        <v>0.59778000000000009</v>
      </c>
      <c r="T13" s="37">
        <f t="shared" si="10"/>
        <v>12.3</v>
      </c>
    </row>
    <row r="14" spans="1:20">
      <c r="A14" s="8" t="s">
        <v>56</v>
      </c>
      <c r="B14" s="197">
        <v>12.3</v>
      </c>
      <c r="C14" s="197">
        <v>12.3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5.1315600000000003</v>
      </c>
      <c r="J14" s="21">
        <f t="shared" si="6"/>
        <v>2.8695900000000001</v>
      </c>
      <c r="K14" s="21">
        <f t="shared" si="7"/>
        <v>3.7010700000000001</v>
      </c>
      <c r="L14" s="21">
        <f t="shared" si="8"/>
        <v>0.59778000000000009</v>
      </c>
      <c r="M14" s="158">
        <f t="shared" si="9"/>
        <v>12.3</v>
      </c>
      <c r="N14" s="22"/>
      <c r="P14" s="37">
        <f t="shared" si="1"/>
        <v>5.1315600000000003</v>
      </c>
      <c r="Q14" s="37">
        <f t="shared" si="2"/>
        <v>2.8695900000000001</v>
      </c>
      <c r="R14" s="37">
        <f t="shared" si="3"/>
        <v>3.7010700000000001</v>
      </c>
      <c r="S14" s="37">
        <f t="shared" si="4"/>
        <v>0.59778000000000009</v>
      </c>
      <c r="T14" s="37">
        <f t="shared" si="10"/>
        <v>12.3</v>
      </c>
    </row>
    <row r="15" spans="1:20">
      <c r="A15" s="8" t="s">
        <v>57</v>
      </c>
      <c r="B15" s="197">
        <v>12.3</v>
      </c>
      <c r="C15" s="197">
        <v>12.3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5.1315600000000003</v>
      </c>
      <c r="J15" s="21">
        <f t="shared" si="6"/>
        <v>2.8695900000000001</v>
      </c>
      <c r="K15" s="21">
        <f t="shared" si="7"/>
        <v>3.7010700000000001</v>
      </c>
      <c r="L15" s="21">
        <f t="shared" si="8"/>
        <v>0.59778000000000009</v>
      </c>
      <c r="M15" s="158">
        <f t="shared" si="9"/>
        <v>12.3</v>
      </c>
      <c r="N15" s="22"/>
      <c r="P15" s="37">
        <f t="shared" si="1"/>
        <v>5.1315600000000003</v>
      </c>
      <c r="Q15" s="37">
        <f t="shared" si="2"/>
        <v>2.8695900000000001</v>
      </c>
      <c r="R15" s="37">
        <f t="shared" si="3"/>
        <v>3.7010700000000001</v>
      </c>
      <c r="S15" s="37">
        <f t="shared" si="4"/>
        <v>0.59778000000000009</v>
      </c>
      <c r="T15" s="37">
        <f t="shared" si="10"/>
        <v>12.3</v>
      </c>
    </row>
    <row r="16" spans="1:20">
      <c r="A16" s="8" t="s">
        <v>58</v>
      </c>
      <c r="B16" s="197">
        <v>12.3</v>
      </c>
      <c r="C16" s="197">
        <v>12.3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5.1315600000000003</v>
      </c>
      <c r="J16" s="21">
        <f t="shared" si="6"/>
        <v>2.8695900000000001</v>
      </c>
      <c r="K16" s="21">
        <f t="shared" si="7"/>
        <v>3.7010700000000001</v>
      </c>
      <c r="L16" s="21">
        <f t="shared" si="8"/>
        <v>0.59778000000000009</v>
      </c>
      <c r="M16" s="158">
        <f t="shared" si="9"/>
        <v>12.3</v>
      </c>
      <c r="N16" s="22"/>
      <c r="P16" s="37">
        <f t="shared" si="1"/>
        <v>5.1315600000000003</v>
      </c>
      <c r="Q16" s="37">
        <f t="shared" si="2"/>
        <v>2.8695900000000001</v>
      </c>
      <c r="R16" s="37">
        <f t="shared" si="3"/>
        <v>3.7010700000000001</v>
      </c>
      <c r="S16" s="37">
        <f t="shared" si="4"/>
        <v>0.59778000000000009</v>
      </c>
      <c r="T16" s="37">
        <f t="shared" si="10"/>
        <v>12.3</v>
      </c>
    </row>
    <row r="17" spans="1:20">
      <c r="A17" s="8" t="s">
        <v>59</v>
      </c>
      <c r="B17" s="197">
        <v>12.3</v>
      </c>
      <c r="C17" s="197">
        <v>12.3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5.1315600000000003</v>
      </c>
      <c r="J17" s="21">
        <f t="shared" si="6"/>
        <v>2.8695900000000001</v>
      </c>
      <c r="K17" s="21">
        <f t="shared" si="7"/>
        <v>3.7010700000000001</v>
      </c>
      <c r="L17" s="21">
        <f t="shared" si="8"/>
        <v>0.59778000000000009</v>
      </c>
      <c r="M17" s="158">
        <f t="shared" si="9"/>
        <v>12.3</v>
      </c>
      <c r="N17" s="22"/>
      <c r="P17" s="37">
        <f t="shared" si="1"/>
        <v>5.1315600000000003</v>
      </c>
      <c r="Q17" s="37">
        <f t="shared" si="2"/>
        <v>2.8695900000000001</v>
      </c>
      <c r="R17" s="37">
        <f t="shared" si="3"/>
        <v>3.7010700000000001</v>
      </c>
      <c r="S17" s="37">
        <f t="shared" si="4"/>
        <v>0.59778000000000009</v>
      </c>
      <c r="T17" s="37">
        <f t="shared" si="10"/>
        <v>12.3</v>
      </c>
    </row>
    <row r="18" spans="1:20">
      <c r="A18" s="8" t="s">
        <v>60</v>
      </c>
      <c r="B18" s="197">
        <v>12.3</v>
      </c>
      <c r="C18" s="197">
        <v>12.3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5.1315600000000003</v>
      </c>
      <c r="J18" s="21">
        <f t="shared" si="6"/>
        <v>2.8695900000000001</v>
      </c>
      <c r="K18" s="21">
        <f t="shared" si="7"/>
        <v>3.7010700000000001</v>
      </c>
      <c r="L18" s="21">
        <f t="shared" si="8"/>
        <v>0.59778000000000009</v>
      </c>
      <c r="M18" s="158">
        <f t="shared" si="9"/>
        <v>12.3</v>
      </c>
      <c r="N18" s="22"/>
      <c r="P18" s="37">
        <f t="shared" si="1"/>
        <v>5.1315600000000003</v>
      </c>
      <c r="Q18" s="37">
        <f t="shared" si="2"/>
        <v>2.8695900000000001</v>
      </c>
      <c r="R18" s="37">
        <f t="shared" si="3"/>
        <v>3.7010700000000001</v>
      </c>
      <c r="S18" s="37">
        <f t="shared" si="4"/>
        <v>0.59778000000000009</v>
      </c>
      <c r="T18" s="37">
        <f t="shared" si="10"/>
        <v>12.3</v>
      </c>
    </row>
    <row r="19" spans="1:20">
      <c r="A19" s="8" t="s">
        <v>61</v>
      </c>
      <c r="B19" s="197">
        <v>12.3</v>
      </c>
      <c r="C19" s="197">
        <v>12.3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5.1315600000000003</v>
      </c>
      <c r="J19" s="21">
        <f t="shared" si="6"/>
        <v>2.8695900000000001</v>
      </c>
      <c r="K19" s="21">
        <f t="shared" si="7"/>
        <v>3.7010700000000001</v>
      </c>
      <c r="L19" s="21">
        <f t="shared" si="8"/>
        <v>0.59778000000000009</v>
      </c>
      <c r="M19" s="158">
        <f t="shared" si="9"/>
        <v>12.3</v>
      </c>
      <c r="N19" s="22"/>
      <c r="P19" s="37">
        <f t="shared" si="1"/>
        <v>5.1315600000000003</v>
      </c>
      <c r="Q19" s="37">
        <f t="shared" si="2"/>
        <v>2.8695900000000001</v>
      </c>
      <c r="R19" s="37">
        <f t="shared" si="3"/>
        <v>3.7010700000000001</v>
      </c>
      <c r="S19" s="37">
        <f t="shared" si="4"/>
        <v>0.59778000000000009</v>
      </c>
      <c r="T19" s="37">
        <f t="shared" si="10"/>
        <v>12.3</v>
      </c>
    </row>
    <row r="20" spans="1:20">
      <c r="A20" s="8" t="s">
        <v>62</v>
      </c>
      <c r="B20" s="197">
        <v>12.3</v>
      </c>
      <c r="C20" s="197">
        <v>12.3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5.1315600000000003</v>
      </c>
      <c r="J20" s="21">
        <f t="shared" si="6"/>
        <v>2.8695900000000001</v>
      </c>
      <c r="K20" s="21">
        <f t="shared" si="7"/>
        <v>3.7010700000000001</v>
      </c>
      <c r="L20" s="21">
        <f t="shared" si="8"/>
        <v>0.59778000000000009</v>
      </c>
      <c r="M20" s="158">
        <f t="shared" si="9"/>
        <v>12.3</v>
      </c>
      <c r="N20" s="22"/>
      <c r="P20" s="37">
        <f t="shared" si="1"/>
        <v>5.1315600000000003</v>
      </c>
      <c r="Q20" s="37">
        <f t="shared" si="2"/>
        <v>2.8695900000000001</v>
      </c>
      <c r="R20" s="37">
        <f t="shared" si="3"/>
        <v>3.7010700000000001</v>
      </c>
      <c r="S20" s="37">
        <f t="shared" si="4"/>
        <v>0.59778000000000009</v>
      </c>
      <c r="T20" s="37">
        <f t="shared" si="10"/>
        <v>12.3</v>
      </c>
    </row>
    <row r="21" spans="1:20">
      <c r="A21" s="8" t="s">
        <v>63</v>
      </c>
      <c r="B21" s="197">
        <v>12.3</v>
      </c>
      <c r="C21" s="197">
        <v>12.3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5.1315600000000003</v>
      </c>
      <c r="J21" s="21">
        <f t="shared" si="6"/>
        <v>2.8695900000000001</v>
      </c>
      <c r="K21" s="21">
        <f t="shared" si="7"/>
        <v>3.7010700000000001</v>
      </c>
      <c r="L21" s="21">
        <f t="shared" si="8"/>
        <v>0.59778000000000009</v>
      </c>
      <c r="M21" s="158">
        <f t="shared" si="9"/>
        <v>12.3</v>
      </c>
      <c r="N21" s="22"/>
      <c r="P21" s="37">
        <f t="shared" si="1"/>
        <v>5.1315600000000003</v>
      </c>
      <c r="Q21" s="37">
        <f t="shared" si="2"/>
        <v>2.8695900000000001</v>
      </c>
      <c r="R21" s="37">
        <f t="shared" si="3"/>
        <v>3.7010700000000001</v>
      </c>
      <c r="S21" s="37">
        <f t="shared" si="4"/>
        <v>0.59778000000000009</v>
      </c>
      <c r="T21" s="37">
        <f t="shared" si="10"/>
        <v>12.3</v>
      </c>
    </row>
    <row r="22" spans="1:20">
      <c r="A22" s="8" t="s">
        <v>64</v>
      </c>
      <c r="B22" s="197">
        <v>12.3</v>
      </c>
      <c r="C22" s="197">
        <v>12.3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5.1315600000000003</v>
      </c>
      <c r="J22" s="21">
        <f t="shared" si="6"/>
        <v>2.8695900000000001</v>
      </c>
      <c r="K22" s="21">
        <f t="shared" si="7"/>
        <v>3.7010700000000001</v>
      </c>
      <c r="L22" s="21">
        <f t="shared" si="8"/>
        <v>0.59778000000000009</v>
      </c>
      <c r="M22" s="158">
        <f t="shared" si="9"/>
        <v>12.3</v>
      </c>
      <c r="N22" s="22"/>
      <c r="P22" s="37">
        <f t="shared" si="1"/>
        <v>5.1315600000000003</v>
      </c>
      <c r="Q22" s="37">
        <f t="shared" si="2"/>
        <v>2.8695900000000001</v>
      </c>
      <c r="R22" s="37">
        <f t="shared" si="3"/>
        <v>3.7010700000000001</v>
      </c>
      <c r="S22" s="37">
        <f t="shared" si="4"/>
        <v>0.59778000000000009</v>
      </c>
      <c r="T22" s="37">
        <f t="shared" si="10"/>
        <v>12.3</v>
      </c>
    </row>
    <row r="23" spans="1:20">
      <c r="A23" s="8" t="s">
        <v>65</v>
      </c>
      <c r="B23" s="197">
        <v>12.3</v>
      </c>
      <c r="C23" s="197">
        <v>12.3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5.1315600000000003</v>
      </c>
      <c r="J23" s="21">
        <f t="shared" si="6"/>
        <v>2.8695900000000001</v>
      </c>
      <c r="K23" s="21">
        <f t="shared" si="7"/>
        <v>3.7010700000000001</v>
      </c>
      <c r="L23" s="21">
        <f t="shared" si="8"/>
        <v>0.59778000000000009</v>
      </c>
      <c r="M23" s="158">
        <f t="shared" si="9"/>
        <v>12.3</v>
      </c>
      <c r="N23" s="22"/>
      <c r="P23" s="37">
        <f t="shared" si="1"/>
        <v>5.1315600000000003</v>
      </c>
      <c r="Q23" s="37">
        <f t="shared" si="2"/>
        <v>2.8695900000000001</v>
      </c>
      <c r="R23" s="37">
        <f t="shared" si="3"/>
        <v>3.7010700000000001</v>
      </c>
      <c r="S23" s="37">
        <f t="shared" si="4"/>
        <v>0.59778000000000009</v>
      </c>
      <c r="T23" s="37">
        <f t="shared" si="10"/>
        <v>12.3</v>
      </c>
    </row>
    <row r="24" spans="1:20">
      <c r="A24" s="8" t="s">
        <v>66</v>
      </c>
      <c r="B24" s="197">
        <v>12.3</v>
      </c>
      <c r="C24" s="197">
        <v>12.3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5.1315600000000003</v>
      </c>
      <c r="J24" s="21">
        <f t="shared" si="6"/>
        <v>2.8695900000000001</v>
      </c>
      <c r="K24" s="21">
        <f t="shared" si="7"/>
        <v>3.7010700000000001</v>
      </c>
      <c r="L24" s="21">
        <f t="shared" si="8"/>
        <v>0.59778000000000009</v>
      </c>
      <c r="M24" s="158">
        <f t="shared" si="9"/>
        <v>12.3</v>
      </c>
      <c r="N24" s="22"/>
      <c r="P24" s="37">
        <f t="shared" si="1"/>
        <v>5.1315600000000003</v>
      </c>
      <c r="Q24" s="37">
        <f t="shared" si="2"/>
        <v>2.8695900000000001</v>
      </c>
      <c r="R24" s="37">
        <f t="shared" si="3"/>
        <v>3.7010700000000001</v>
      </c>
      <c r="S24" s="37">
        <f t="shared" si="4"/>
        <v>0.59778000000000009</v>
      </c>
      <c r="T24" s="37">
        <f t="shared" si="10"/>
        <v>12.3</v>
      </c>
    </row>
    <row r="25" spans="1:20">
      <c r="A25" s="8" t="s">
        <v>67</v>
      </c>
      <c r="B25" s="197">
        <v>12.3</v>
      </c>
      <c r="C25" s="197">
        <v>12.3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5.1315600000000003</v>
      </c>
      <c r="J25" s="21">
        <f t="shared" si="6"/>
        <v>2.8695900000000001</v>
      </c>
      <c r="K25" s="21">
        <f t="shared" si="7"/>
        <v>3.7010700000000001</v>
      </c>
      <c r="L25" s="21">
        <f t="shared" si="8"/>
        <v>0.59778000000000009</v>
      </c>
      <c r="M25" s="158">
        <f t="shared" si="9"/>
        <v>12.3</v>
      </c>
      <c r="N25" s="22"/>
      <c r="P25" s="37">
        <f t="shared" si="1"/>
        <v>5.1315600000000003</v>
      </c>
      <c r="Q25" s="37">
        <f t="shared" si="2"/>
        <v>2.8695900000000001</v>
      </c>
      <c r="R25" s="37">
        <f t="shared" si="3"/>
        <v>3.7010700000000001</v>
      </c>
      <c r="S25" s="37">
        <f t="shared" si="4"/>
        <v>0.59778000000000009</v>
      </c>
      <c r="T25" s="37">
        <f t="shared" si="10"/>
        <v>12.3</v>
      </c>
    </row>
    <row r="26" spans="1:20">
      <c r="A26" s="8" t="s">
        <v>68</v>
      </c>
      <c r="B26" s="197">
        <v>12.3</v>
      </c>
      <c r="C26" s="197">
        <v>12.3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5.1315600000000003</v>
      </c>
      <c r="J26" s="21">
        <f t="shared" si="6"/>
        <v>2.8695900000000001</v>
      </c>
      <c r="K26" s="21">
        <f t="shared" si="7"/>
        <v>3.7010700000000001</v>
      </c>
      <c r="L26" s="21">
        <f t="shared" si="8"/>
        <v>0.59778000000000009</v>
      </c>
      <c r="M26" s="158">
        <f t="shared" si="9"/>
        <v>12.3</v>
      </c>
      <c r="N26" s="22"/>
      <c r="P26" s="37">
        <f t="shared" si="1"/>
        <v>5.1315600000000003</v>
      </c>
      <c r="Q26" s="37">
        <f t="shared" si="2"/>
        <v>2.8695900000000001</v>
      </c>
      <c r="R26" s="37">
        <f t="shared" si="3"/>
        <v>3.7010700000000001</v>
      </c>
      <c r="S26" s="37">
        <f t="shared" si="4"/>
        <v>0.59778000000000009</v>
      </c>
      <c r="T26" s="37">
        <f t="shared" si="10"/>
        <v>12.3</v>
      </c>
    </row>
    <row r="27" spans="1:20">
      <c r="A27" s="8" t="s">
        <v>69</v>
      </c>
      <c r="B27" s="197">
        <v>12.3</v>
      </c>
      <c r="C27" s="197">
        <v>12.3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5.1315600000000003</v>
      </c>
      <c r="J27" s="21">
        <f t="shared" si="6"/>
        <v>2.8695900000000001</v>
      </c>
      <c r="K27" s="21">
        <f t="shared" si="7"/>
        <v>3.7010700000000001</v>
      </c>
      <c r="L27" s="21">
        <f t="shared" si="8"/>
        <v>0.59778000000000009</v>
      </c>
      <c r="M27" s="158">
        <f t="shared" si="9"/>
        <v>12.3</v>
      </c>
      <c r="N27" s="22"/>
      <c r="P27" s="37">
        <f t="shared" si="1"/>
        <v>5.1315600000000003</v>
      </c>
      <c r="Q27" s="37">
        <f t="shared" si="2"/>
        <v>2.8695900000000001</v>
      </c>
      <c r="R27" s="37">
        <f t="shared" si="3"/>
        <v>3.7010700000000001</v>
      </c>
      <c r="S27" s="37">
        <f t="shared" si="4"/>
        <v>0.59778000000000009</v>
      </c>
      <c r="T27" s="37">
        <f t="shared" si="10"/>
        <v>12.3</v>
      </c>
    </row>
    <row r="28" spans="1:20">
      <c r="A28" s="8" t="s">
        <v>70</v>
      </c>
      <c r="B28" s="197">
        <v>12.3</v>
      </c>
      <c r="C28" s="197">
        <v>12.3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5.1315600000000003</v>
      </c>
      <c r="J28" s="21">
        <f t="shared" si="6"/>
        <v>2.8695900000000001</v>
      </c>
      <c r="K28" s="21">
        <f t="shared" si="7"/>
        <v>3.7010700000000001</v>
      </c>
      <c r="L28" s="21">
        <f t="shared" si="8"/>
        <v>0.59778000000000009</v>
      </c>
      <c r="M28" s="158">
        <f t="shared" si="9"/>
        <v>12.3</v>
      </c>
      <c r="N28" s="22"/>
      <c r="P28" s="37">
        <f t="shared" si="1"/>
        <v>5.1315600000000003</v>
      </c>
      <c r="Q28" s="37">
        <f t="shared" si="2"/>
        <v>2.8695900000000001</v>
      </c>
      <c r="R28" s="37">
        <f t="shared" si="3"/>
        <v>3.7010700000000001</v>
      </c>
      <c r="S28" s="37">
        <f t="shared" si="4"/>
        <v>0.59778000000000009</v>
      </c>
      <c r="T28" s="37">
        <f t="shared" si="10"/>
        <v>12.3</v>
      </c>
    </row>
    <row r="29" spans="1:20">
      <c r="A29" s="8" t="s">
        <v>71</v>
      </c>
      <c r="B29" s="197">
        <v>12.3</v>
      </c>
      <c r="C29" s="197">
        <v>12.3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5.1315600000000003</v>
      </c>
      <c r="J29" s="21">
        <f t="shared" si="6"/>
        <v>2.8695900000000001</v>
      </c>
      <c r="K29" s="21">
        <f t="shared" si="7"/>
        <v>3.7010700000000001</v>
      </c>
      <c r="L29" s="21">
        <f t="shared" si="8"/>
        <v>0.59778000000000009</v>
      </c>
      <c r="M29" s="158">
        <f t="shared" si="9"/>
        <v>12.3</v>
      </c>
      <c r="N29" s="22"/>
      <c r="P29" s="37">
        <f t="shared" si="1"/>
        <v>5.1315600000000003</v>
      </c>
      <c r="Q29" s="37">
        <f t="shared" si="2"/>
        <v>2.8695900000000001</v>
      </c>
      <c r="R29" s="37">
        <f t="shared" si="3"/>
        <v>3.7010700000000001</v>
      </c>
      <c r="S29" s="37">
        <f t="shared" si="4"/>
        <v>0.59778000000000009</v>
      </c>
      <c r="T29" s="37">
        <f t="shared" si="10"/>
        <v>12.3</v>
      </c>
    </row>
    <row r="30" spans="1:20">
      <c r="A30" s="8" t="s">
        <v>72</v>
      </c>
      <c r="B30" s="197">
        <v>12.3</v>
      </c>
      <c r="C30" s="197">
        <v>12.3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5.1315600000000003</v>
      </c>
      <c r="J30" s="21">
        <f t="shared" si="6"/>
        <v>2.8695900000000001</v>
      </c>
      <c r="K30" s="21">
        <f t="shared" si="7"/>
        <v>3.7010700000000001</v>
      </c>
      <c r="L30" s="21">
        <f t="shared" si="8"/>
        <v>0.59778000000000009</v>
      </c>
      <c r="M30" s="158">
        <f t="shared" si="9"/>
        <v>12.3</v>
      </c>
      <c r="N30" s="22"/>
      <c r="P30" s="37">
        <f t="shared" si="1"/>
        <v>5.1315600000000003</v>
      </c>
      <c r="Q30" s="37">
        <f t="shared" si="2"/>
        <v>2.8695900000000001</v>
      </c>
      <c r="R30" s="37">
        <f t="shared" si="3"/>
        <v>3.7010700000000001</v>
      </c>
      <c r="S30" s="37">
        <f t="shared" si="4"/>
        <v>0.59778000000000009</v>
      </c>
      <c r="T30" s="37">
        <f t="shared" si="10"/>
        <v>12.3</v>
      </c>
    </row>
    <row r="31" spans="1:20">
      <c r="A31" s="8" t="s">
        <v>73</v>
      </c>
      <c r="B31" s="197">
        <v>12.3</v>
      </c>
      <c r="C31" s="197">
        <v>12.3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5.1315600000000003</v>
      </c>
      <c r="J31" s="21">
        <f t="shared" si="6"/>
        <v>2.8695900000000001</v>
      </c>
      <c r="K31" s="21">
        <f t="shared" si="7"/>
        <v>3.7010700000000001</v>
      </c>
      <c r="L31" s="21">
        <f t="shared" si="8"/>
        <v>0.59778000000000009</v>
      </c>
      <c r="M31" s="158">
        <f t="shared" si="9"/>
        <v>12.3</v>
      </c>
      <c r="N31" s="22"/>
      <c r="P31" s="37">
        <f t="shared" si="1"/>
        <v>5.1315600000000003</v>
      </c>
      <c r="Q31" s="37">
        <f t="shared" si="2"/>
        <v>2.8695900000000001</v>
      </c>
      <c r="R31" s="37">
        <f t="shared" si="3"/>
        <v>3.7010700000000001</v>
      </c>
      <c r="S31" s="37">
        <f t="shared" si="4"/>
        <v>0.59778000000000009</v>
      </c>
      <c r="T31" s="37">
        <f t="shared" si="10"/>
        <v>12.3</v>
      </c>
    </row>
    <row r="32" spans="1:20">
      <c r="A32" s="8" t="s">
        <v>74</v>
      </c>
      <c r="B32" s="197">
        <v>12.3</v>
      </c>
      <c r="C32" s="197">
        <v>12.3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5.1315600000000003</v>
      </c>
      <c r="J32" s="21">
        <f t="shared" si="6"/>
        <v>2.8695900000000001</v>
      </c>
      <c r="K32" s="21">
        <f t="shared" si="7"/>
        <v>3.7010700000000001</v>
      </c>
      <c r="L32" s="21">
        <f t="shared" si="8"/>
        <v>0.59778000000000009</v>
      </c>
      <c r="M32" s="158">
        <f t="shared" si="9"/>
        <v>12.3</v>
      </c>
      <c r="N32" s="22"/>
      <c r="P32" s="37">
        <f t="shared" si="1"/>
        <v>5.1315600000000003</v>
      </c>
      <c r="Q32" s="37">
        <f t="shared" si="2"/>
        <v>2.8695900000000001</v>
      </c>
      <c r="R32" s="37">
        <f t="shared" si="3"/>
        <v>3.7010700000000001</v>
      </c>
      <c r="S32" s="37">
        <f t="shared" si="4"/>
        <v>0.59778000000000009</v>
      </c>
      <c r="T32" s="37">
        <f t="shared" si="10"/>
        <v>12.3</v>
      </c>
    </row>
    <row r="33" spans="1:20">
      <c r="A33" s="8" t="s">
        <v>75</v>
      </c>
      <c r="B33" s="197">
        <v>12.3</v>
      </c>
      <c r="C33" s="197">
        <v>12.3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5.1315600000000003</v>
      </c>
      <c r="J33" s="21">
        <f t="shared" si="6"/>
        <v>2.8695900000000001</v>
      </c>
      <c r="K33" s="21">
        <f t="shared" si="7"/>
        <v>3.7010700000000001</v>
      </c>
      <c r="L33" s="21">
        <f t="shared" si="8"/>
        <v>0.59778000000000009</v>
      </c>
      <c r="M33" s="158">
        <f t="shared" si="9"/>
        <v>12.3</v>
      </c>
      <c r="N33" s="22"/>
      <c r="P33" s="37">
        <f t="shared" si="1"/>
        <v>5.1315600000000003</v>
      </c>
      <c r="Q33" s="37">
        <f t="shared" si="2"/>
        <v>2.8695900000000001</v>
      </c>
      <c r="R33" s="37">
        <f t="shared" si="3"/>
        <v>3.7010700000000001</v>
      </c>
      <c r="S33" s="37">
        <f t="shared" si="4"/>
        <v>0.59778000000000009</v>
      </c>
      <c r="T33" s="37">
        <f t="shared" si="10"/>
        <v>12.3</v>
      </c>
    </row>
    <row r="34" spans="1:20">
      <c r="A34" s="8" t="s">
        <v>76</v>
      </c>
      <c r="B34" s="197">
        <v>12.3</v>
      </c>
      <c r="C34" s="197">
        <v>12.3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5.1315600000000003</v>
      </c>
      <c r="J34" s="21">
        <f t="shared" si="6"/>
        <v>2.8695900000000001</v>
      </c>
      <c r="K34" s="21">
        <f t="shared" si="7"/>
        <v>3.7010700000000001</v>
      </c>
      <c r="L34" s="21">
        <f t="shared" si="8"/>
        <v>0.59778000000000009</v>
      </c>
      <c r="M34" s="158">
        <f t="shared" si="9"/>
        <v>12.3</v>
      </c>
      <c r="N34" s="22"/>
      <c r="P34" s="37">
        <f t="shared" si="1"/>
        <v>5.1315600000000003</v>
      </c>
      <c r="Q34" s="37">
        <f t="shared" si="2"/>
        <v>2.8695900000000001</v>
      </c>
      <c r="R34" s="37">
        <f t="shared" si="3"/>
        <v>3.7010700000000001</v>
      </c>
      <c r="S34" s="37">
        <f t="shared" si="4"/>
        <v>0.59778000000000009</v>
      </c>
      <c r="T34" s="37">
        <f t="shared" si="10"/>
        <v>12.3</v>
      </c>
    </row>
    <row r="35" spans="1:20">
      <c r="A35" s="8" t="s">
        <v>77</v>
      </c>
      <c r="B35" s="197">
        <v>12.3</v>
      </c>
      <c r="C35" s="197">
        <v>12.3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5.1315600000000003</v>
      </c>
      <c r="J35" s="21">
        <f t="shared" si="6"/>
        <v>2.8695900000000001</v>
      </c>
      <c r="K35" s="21">
        <f t="shared" si="7"/>
        <v>3.7010700000000001</v>
      </c>
      <c r="L35" s="21">
        <f t="shared" si="8"/>
        <v>0.59778000000000009</v>
      </c>
      <c r="M35" s="158">
        <f t="shared" si="9"/>
        <v>12.3</v>
      </c>
      <c r="N35" s="22"/>
      <c r="P35" s="37">
        <f t="shared" ref="P35:P66" si="12">I35</f>
        <v>5.1315600000000003</v>
      </c>
      <c r="Q35" s="37">
        <f t="shared" ref="Q35:Q66" si="13">J35</f>
        <v>2.8695900000000001</v>
      </c>
      <c r="R35" s="37">
        <f t="shared" ref="R35:R66" si="14">K35</f>
        <v>3.7010700000000001</v>
      </c>
      <c r="S35" s="37">
        <f t="shared" ref="S35:S66" si="15">L35</f>
        <v>0.59778000000000009</v>
      </c>
      <c r="T35" s="37">
        <f t="shared" si="10"/>
        <v>12.3</v>
      </c>
    </row>
    <row r="36" spans="1:20">
      <c r="A36" s="8" t="s">
        <v>78</v>
      </c>
      <c r="B36" s="197">
        <v>12.3</v>
      </c>
      <c r="C36" s="197">
        <v>12.3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5.1315600000000003</v>
      </c>
      <c r="J36" s="21">
        <f t="shared" si="6"/>
        <v>2.8695900000000001</v>
      </c>
      <c r="K36" s="21">
        <f t="shared" si="7"/>
        <v>3.7010700000000001</v>
      </c>
      <c r="L36" s="21">
        <f t="shared" si="8"/>
        <v>0.59778000000000009</v>
      </c>
      <c r="M36" s="158">
        <f t="shared" si="9"/>
        <v>12.3</v>
      </c>
      <c r="N36" s="22"/>
      <c r="P36" s="37">
        <f t="shared" si="12"/>
        <v>5.1315600000000003</v>
      </c>
      <c r="Q36" s="37">
        <f t="shared" si="13"/>
        <v>2.8695900000000001</v>
      </c>
      <c r="R36" s="37">
        <f t="shared" si="14"/>
        <v>3.7010700000000001</v>
      </c>
      <c r="S36" s="37">
        <f t="shared" si="15"/>
        <v>0.59778000000000009</v>
      </c>
      <c r="T36" s="37">
        <f t="shared" si="10"/>
        <v>12.3</v>
      </c>
    </row>
    <row r="37" spans="1:20">
      <c r="A37" s="8" t="s">
        <v>79</v>
      </c>
      <c r="B37" s="197">
        <v>12.3</v>
      </c>
      <c r="C37" s="197">
        <v>12.3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5.1315600000000003</v>
      </c>
      <c r="J37" s="21">
        <f t="shared" si="6"/>
        <v>2.8695900000000001</v>
      </c>
      <c r="K37" s="21">
        <f t="shared" si="7"/>
        <v>3.7010700000000001</v>
      </c>
      <c r="L37" s="21">
        <f t="shared" si="8"/>
        <v>0.59778000000000009</v>
      </c>
      <c r="M37" s="158">
        <f t="shared" si="9"/>
        <v>12.3</v>
      </c>
      <c r="N37" s="22"/>
      <c r="P37" s="37">
        <f t="shared" si="12"/>
        <v>5.1315600000000003</v>
      </c>
      <c r="Q37" s="37">
        <f t="shared" si="13"/>
        <v>2.8695900000000001</v>
      </c>
      <c r="R37" s="37">
        <f t="shared" si="14"/>
        <v>3.7010700000000001</v>
      </c>
      <c r="S37" s="37">
        <f t="shared" si="15"/>
        <v>0.59778000000000009</v>
      </c>
      <c r="T37" s="37">
        <f t="shared" si="10"/>
        <v>12.3</v>
      </c>
    </row>
    <row r="38" spans="1:20">
      <c r="A38" s="8" t="s">
        <v>80</v>
      </c>
      <c r="B38" s="197">
        <v>12.3</v>
      </c>
      <c r="C38" s="197">
        <v>12.3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5.1315600000000003</v>
      </c>
      <c r="J38" s="21">
        <f t="shared" si="6"/>
        <v>2.8695900000000001</v>
      </c>
      <c r="K38" s="21">
        <f t="shared" si="7"/>
        <v>3.7010700000000001</v>
      </c>
      <c r="L38" s="21">
        <f t="shared" si="8"/>
        <v>0.59778000000000009</v>
      </c>
      <c r="M38" s="158">
        <f t="shared" si="9"/>
        <v>12.3</v>
      </c>
      <c r="N38" s="22"/>
      <c r="P38" s="37">
        <f t="shared" si="12"/>
        <v>5.1315600000000003</v>
      </c>
      <c r="Q38" s="37">
        <f t="shared" si="13"/>
        <v>2.8695900000000001</v>
      </c>
      <c r="R38" s="37">
        <f t="shared" si="14"/>
        <v>3.7010700000000001</v>
      </c>
      <c r="S38" s="37">
        <f t="shared" si="15"/>
        <v>0.59778000000000009</v>
      </c>
      <c r="T38" s="37">
        <f t="shared" si="10"/>
        <v>12.3</v>
      </c>
    </row>
    <row r="39" spans="1:20">
      <c r="A39" s="8" t="s">
        <v>81</v>
      </c>
      <c r="B39" s="197">
        <v>12.3</v>
      </c>
      <c r="C39" s="197">
        <v>12.3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5.1315600000000003</v>
      </c>
      <c r="J39" s="21">
        <f t="shared" si="6"/>
        <v>2.8695900000000001</v>
      </c>
      <c r="K39" s="21">
        <f t="shared" si="7"/>
        <v>3.7010700000000001</v>
      </c>
      <c r="L39" s="21">
        <f t="shared" si="8"/>
        <v>0.59778000000000009</v>
      </c>
      <c r="M39" s="158">
        <f t="shared" si="9"/>
        <v>12.3</v>
      </c>
      <c r="N39" s="22"/>
      <c r="P39" s="37">
        <f t="shared" si="12"/>
        <v>5.1315600000000003</v>
      </c>
      <c r="Q39" s="37">
        <f t="shared" si="13"/>
        <v>2.8695900000000001</v>
      </c>
      <c r="R39" s="37">
        <f t="shared" si="14"/>
        <v>3.7010700000000001</v>
      </c>
      <c r="S39" s="37">
        <f t="shared" si="15"/>
        <v>0.59778000000000009</v>
      </c>
      <c r="T39" s="37">
        <f t="shared" si="10"/>
        <v>12.3</v>
      </c>
    </row>
    <row r="40" spans="1:20">
      <c r="A40" s="8" t="s">
        <v>82</v>
      </c>
      <c r="B40" s="197">
        <v>12.3</v>
      </c>
      <c r="C40" s="197">
        <v>12.3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5.1315600000000003</v>
      </c>
      <c r="J40" s="21">
        <f t="shared" si="6"/>
        <v>2.8695900000000001</v>
      </c>
      <c r="K40" s="21">
        <f t="shared" si="7"/>
        <v>3.7010700000000001</v>
      </c>
      <c r="L40" s="21">
        <f t="shared" si="8"/>
        <v>0.59778000000000009</v>
      </c>
      <c r="M40" s="158">
        <f t="shared" si="9"/>
        <v>12.3</v>
      </c>
      <c r="N40" s="22"/>
      <c r="P40" s="37">
        <f t="shared" si="12"/>
        <v>5.1315600000000003</v>
      </c>
      <c r="Q40" s="37">
        <f t="shared" si="13"/>
        <v>2.8695900000000001</v>
      </c>
      <c r="R40" s="37">
        <f t="shared" si="14"/>
        <v>3.7010700000000001</v>
      </c>
      <c r="S40" s="37">
        <f t="shared" si="15"/>
        <v>0.59778000000000009</v>
      </c>
      <c r="T40" s="37">
        <f t="shared" si="10"/>
        <v>12.3</v>
      </c>
    </row>
    <row r="41" spans="1:20">
      <c r="A41" s="8" t="s">
        <v>83</v>
      </c>
      <c r="B41" s="197">
        <v>12.3</v>
      </c>
      <c r="C41" s="197">
        <v>12.3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5.1315600000000003</v>
      </c>
      <c r="J41" s="21">
        <f t="shared" si="6"/>
        <v>2.8695900000000001</v>
      </c>
      <c r="K41" s="21">
        <f t="shared" si="7"/>
        <v>3.7010700000000001</v>
      </c>
      <c r="L41" s="21">
        <f t="shared" si="8"/>
        <v>0.59778000000000009</v>
      </c>
      <c r="M41" s="158">
        <f t="shared" si="9"/>
        <v>12.3</v>
      </c>
      <c r="N41" s="22"/>
      <c r="P41" s="37">
        <f t="shared" si="12"/>
        <v>5.1315600000000003</v>
      </c>
      <c r="Q41" s="37">
        <f t="shared" si="13"/>
        <v>2.8695900000000001</v>
      </c>
      <c r="R41" s="37">
        <f t="shared" si="14"/>
        <v>3.7010700000000001</v>
      </c>
      <c r="S41" s="37">
        <f t="shared" si="15"/>
        <v>0.59778000000000009</v>
      </c>
      <c r="T41" s="37">
        <f t="shared" si="10"/>
        <v>12.3</v>
      </c>
    </row>
    <row r="42" spans="1:20">
      <c r="A42" s="8" t="s">
        <v>84</v>
      </c>
      <c r="B42" s="197">
        <v>12.3</v>
      </c>
      <c r="C42" s="197">
        <v>12.3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5.1315600000000003</v>
      </c>
      <c r="J42" s="21">
        <f t="shared" si="6"/>
        <v>2.8695900000000001</v>
      </c>
      <c r="K42" s="21">
        <f t="shared" si="7"/>
        <v>3.7010700000000001</v>
      </c>
      <c r="L42" s="21">
        <f t="shared" si="8"/>
        <v>0.59778000000000009</v>
      </c>
      <c r="M42" s="158">
        <f t="shared" si="9"/>
        <v>12.3</v>
      </c>
      <c r="N42" s="22"/>
      <c r="P42" s="37">
        <f t="shared" si="12"/>
        <v>5.1315600000000003</v>
      </c>
      <c r="Q42" s="37">
        <f t="shared" si="13"/>
        <v>2.8695900000000001</v>
      </c>
      <c r="R42" s="37">
        <f t="shared" si="14"/>
        <v>3.7010700000000001</v>
      </c>
      <c r="S42" s="37">
        <f t="shared" si="15"/>
        <v>0.59778000000000009</v>
      </c>
      <c r="T42" s="37">
        <f t="shared" si="10"/>
        <v>12.3</v>
      </c>
    </row>
    <row r="43" spans="1:20">
      <c r="A43" s="8" t="s">
        <v>85</v>
      </c>
      <c r="B43" s="197">
        <v>12.3</v>
      </c>
      <c r="C43" s="197">
        <v>12.3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5.1315600000000003</v>
      </c>
      <c r="J43" s="21">
        <f t="shared" si="6"/>
        <v>2.8695900000000001</v>
      </c>
      <c r="K43" s="21">
        <f t="shared" si="7"/>
        <v>3.7010700000000001</v>
      </c>
      <c r="L43" s="21">
        <f t="shared" si="8"/>
        <v>0.59778000000000009</v>
      </c>
      <c r="M43" s="158">
        <f t="shared" si="9"/>
        <v>12.3</v>
      </c>
      <c r="N43" s="22"/>
      <c r="P43" s="37">
        <f t="shared" si="12"/>
        <v>5.1315600000000003</v>
      </c>
      <c r="Q43" s="37">
        <f t="shared" si="13"/>
        <v>2.8695900000000001</v>
      </c>
      <c r="R43" s="37">
        <f t="shared" si="14"/>
        <v>3.7010700000000001</v>
      </c>
      <c r="S43" s="37">
        <f t="shared" si="15"/>
        <v>0.59778000000000009</v>
      </c>
      <c r="T43" s="37">
        <f t="shared" si="10"/>
        <v>12.3</v>
      </c>
    </row>
    <row r="44" spans="1:20">
      <c r="A44" s="8" t="s">
        <v>86</v>
      </c>
      <c r="B44" s="197">
        <v>12.3</v>
      </c>
      <c r="C44" s="197">
        <v>12.3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5.1315600000000003</v>
      </c>
      <c r="J44" s="21">
        <f t="shared" si="6"/>
        <v>2.8695900000000001</v>
      </c>
      <c r="K44" s="21">
        <f t="shared" si="7"/>
        <v>3.7010700000000001</v>
      </c>
      <c r="L44" s="21">
        <f t="shared" si="8"/>
        <v>0.59778000000000009</v>
      </c>
      <c r="M44" s="158">
        <f t="shared" si="9"/>
        <v>12.3</v>
      </c>
      <c r="N44" s="22"/>
      <c r="P44" s="37">
        <f t="shared" si="12"/>
        <v>5.1315600000000003</v>
      </c>
      <c r="Q44" s="37">
        <f t="shared" si="13"/>
        <v>2.8695900000000001</v>
      </c>
      <c r="R44" s="37">
        <f t="shared" si="14"/>
        <v>3.7010700000000001</v>
      </c>
      <c r="S44" s="37">
        <f t="shared" si="15"/>
        <v>0.59778000000000009</v>
      </c>
      <c r="T44" s="37">
        <f t="shared" si="10"/>
        <v>12.3</v>
      </c>
    </row>
    <row r="45" spans="1:20">
      <c r="A45" s="8" t="s">
        <v>87</v>
      </c>
      <c r="B45" s="197">
        <v>12.3</v>
      </c>
      <c r="C45" s="197">
        <v>12.3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5.1315600000000003</v>
      </c>
      <c r="J45" s="21">
        <f t="shared" si="6"/>
        <v>2.8695900000000001</v>
      </c>
      <c r="K45" s="21">
        <f t="shared" si="7"/>
        <v>3.7010700000000001</v>
      </c>
      <c r="L45" s="21">
        <f t="shared" si="8"/>
        <v>0.59778000000000009</v>
      </c>
      <c r="M45" s="158">
        <f t="shared" si="9"/>
        <v>12.3</v>
      </c>
      <c r="N45" s="22"/>
      <c r="P45" s="37">
        <f t="shared" si="12"/>
        <v>5.1315600000000003</v>
      </c>
      <c r="Q45" s="37">
        <f t="shared" si="13"/>
        <v>2.8695900000000001</v>
      </c>
      <c r="R45" s="37">
        <f t="shared" si="14"/>
        <v>3.7010700000000001</v>
      </c>
      <c r="S45" s="37">
        <f t="shared" si="15"/>
        <v>0.59778000000000009</v>
      </c>
      <c r="T45" s="37">
        <f t="shared" si="10"/>
        <v>12.3</v>
      </c>
    </row>
    <row r="46" spans="1:20">
      <c r="A46" s="8" t="s">
        <v>88</v>
      </c>
      <c r="B46" s="197">
        <v>12.3</v>
      </c>
      <c r="C46" s="197">
        <v>12.3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5.1315600000000003</v>
      </c>
      <c r="J46" s="21">
        <f t="shared" si="6"/>
        <v>2.8695900000000001</v>
      </c>
      <c r="K46" s="21">
        <f t="shared" si="7"/>
        <v>3.7010700000000001</v>
      </c>
      <c r="L46" s="21">
        <f t="shared" si="8"/>
        <v>0.59778000000000009</v>
      </c>
      <c r="M46" s="158">
        <f t="shared" si="9"/>
        <v>12.3</v>
      </c>
      <c r="N46" s="22"/>
      <c r="P46" s="37">
        <f t="shared" si="12"/>
        <v>5.1315600000000003</v>
      </c>
      <c r="Q46" s="37">
        <f t="shared" si="13"/>
        <v>2.8695900000000001</v>
      </c>
      <c r="R46" s="37">
        <f t="shared" si="14"/>
        <v>3.7010700000000001</v>
      </c>
      <c r="S46" s="37">
        <f t="shared" si="15"/>
        <v>0.59778000000000009</v>
      </c>
      <c r="T46" s="37">
        <f t="shared" si="10"/>
        <v>12.3</v>
      </c>
    </row>
    <row r="47" spans="1:20">
      <c r="A47" s="8" t="s">
        <v>89</v>
      </c>
      <c r="B47" s="197">
        <v>12.3</v>
      </c>
      <c r="C47" s="197">
        <v>12.3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5.1315600000000003</v>
      </c>
      <c r="J47" s="21">
        <f t="shared" si="6"/>
        <v>2.8695900000000001</v>
      </c>
      <c r="K47" s="21">
        <f t="shared" si="7"/>
        <v>3.7010700000000001</v>
      </c>
      <c r="L47" s="21">
        <f t="shared" si="8"/>
        <v>0.59778000000000009</v>
      </c>
      <c r="M47" s="158">
        <f t="shared" si="9"/>
        <v>12.3</v>
      </c>
      <c r="N47" s="22"/>
      <c r="P47" s="37">
        <f t="shared" si="12"/>
        <v>5.1315600000000003</v>
      </c>
      <c r="Q47" s="37">
        <f t="shared" si="13"/>
        <v>2.8695900000000001</v>
      </c>
      <c r="R47" s="37">
        <f t="shared" si="14"/>
        <v>3.7010700000000001</v>
      </c>
      <c r="S47" s="37">
        <f t="shared" si="15"/>
        <v>0.59778000000000009</v>
      </c>
      <c r="T47" s="37">
        <f t="shared" si="10"/>
        <v>12.3</v>
      </c>
    </row>
    <row r="48" spans="1:20">
      <c r="A48" s="8" t="s">
        <v>90</v>
      </c>
      <c r="B48" s="197">
        <v>12.3</v>
      </c>
      <c r="C48" s="197">
        <v>12.3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5.1315600000000003</v>
      </c>
      <c r="J48" s="21">
        <f t="shared" si="6"/>
        <v>2.8695900000000001</v>
      </c>
      <c r="K48" s="21">
        <f t="shared" si="7"/>
        <v>3.7010700000000001</v>
      </c>
      <c r="L48" s="21">
        <f t="shared" si="8"/>
        <v>0.59778000000000009</v>
      </c>
      <c r="M48" s="158">
        <f t="shared" si="9"/>
        <v>12.3</v>
      </c>
      <c r="N48" s="22"/>
      <c r="P48" s="37">
        <f t="shared" si="12"/>
        <v>5.1315600000000003</v>
      </c>
      <c r="Q48" s="37">
        <f t="shared" si="13"/>
        <v>2.8695900000000001</v>
      </c>
      <c r="R48" s="37">
        <f t="shared" si="14"/>
        <v>3.7010700000000001</v>
      </c>
      <c r="S48" s="37">
        <f t="shared" si="15"/>
        <v>0.59778000000000009</v>
      </c>
      <c r="T48" s="37">
        <f t="shared" si="10"/>
        <v>12.3</v>
      </c>
    </row>
    <row r="49" spans="1:20">
      <c r="A49" s="8" t="s">
        <v>91</v>
      </c>
      <c r="B49" s="197">
        <v>12.3</v>
      </c>
      <c r="C49" s="197">
        <v>12.3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5.1315600000000003</v>
      </c>
      <c r="J49" s="21">
        <f t="shared" si="6"/>
        <v>2.8695900000000001</v>
      </c>
      <c r="K49" s="21">
        <f t="shared" si="7"/>
        <v>3.7010700000000001</v>
      </c>
      <c r="L49" s="21">
        <f t="shared" si="8"/>
        <v>0.59778000000000009</v>
      </c>
      <c r="M49" s="158">
        <f t="shared" si="9"/>
        <v>12.3</v>
      </c>
      <c r="N49" s="22"/>
      <c r="P49" s="37">
        <f t="shared" si="12"/>
        <v>5.1315600000000003</v>
      </c>
      <c r="Q49" s="37">
        <f t="shared" si="13"/>
        <v>2.8695900000000001</v>
      </c>
      <c r="R49" s="37">
        <f t="shared" si="14"/>
        <v>3.7010700000000001</v>
      </c>
      <c r="S49" s="37">
        <f t="shared" si="15"/>
        <v>0.59778000000000009</v>
      </c>
      <c r="T49" s="37">
        <f t="shared" si="10"/>
        <v>12.3</v>
      </c>
    </row>
    <row r="50" spans="1:20">
      <c r="A50" s="8" t="s">
        <v>92</v>
      </c>
      <c r="B50" s="197">
        <v>12.3</v>
      </c>
      <c r="C50" s="197">
        <v>12.3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5.1315600000000003</v>
      </c>
      <c r="J50" s="21">
        <f t="shared" si="6"/>
        <v>2.8695900000000001</v>
      </c>
      <c r="K50" s="21">
        <f t="shared" si="7"/>
        <v>3.7010700000000001</v>
      </c>
      <c r="L50" s="21">
        <f t="shared" si="8"/>
        <v>0.59778000000000009</v>
      </c>
      <c r="M50" s="158">
        <f t="shared" si="9"/>
        <v>12.3</v>
      </c>
      <c r="N50" s="22"/>
      <c r="P50" s="37">
        <f t="shared" si="12"/>
        <v>5.1315600000000003</v>
      </c>
      <c r="Q50" s="37">
        <f t="shared" si="13"/>
        <v>2.8695900000000001</v>
      </c>
      <c r="R50" s="37">
        <f t="shared" si="14"/>
        <v>3.7010700000000001</v>
      </c>
      <c r="S50" s="37">
        <f t="shared" si="15"/>
        <v>0.59778000000000009</v>
      </c>
      <c r="T50" s="37">
        <f t="shared" si="10"/>
        <v>12.3</v>
      </c>
    </row>
    <row r="51" spans="1:20">
      <c r="A51" s="8" t="s">
        <v>93</v>
      </c>
      <c r="B51" s="197">
        <v>12.3</v>
      </c>
      <c r="C51" s="197">
        <v>12.3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5.1315600000000003</v>
      </c>
      <c r="J51" s="21">
        <f t="shared" si="6"/>
        <v>2.8695900000000001</v>
      </c>
      <c r="K51" s="21">
        <f t="shared" si="7"/>
        <v>3.7010700000000001</v>
      </c>
      <c r="L51" s="21">
        <f t="shared" si="8"/>
        <v>0.59778000000000009</v>
      </c>
      <c r="M51" s="158">
        <f t="shared" si="9"/>
        <v>12.3</v>
      </c>
      <c r="N51" s="22"/>
      <c r="P51" s="37">
        <f t="shared" si="12"/>
        <v>5.1315600000000003</v>
      </c>
      <c r="Q51" s="37">
        <f t="shared" si="13"/>
        <v>2.8695900000000001</v>
      </c>
      <c r="R51" s="37">
        <f t="shared" si="14"/>
        <v>3.7010700000000001</v>
      </c>
      <c r="S51" s="37">
        <f t="shared" si="15"/>
        <v>0.59778000000000009</v>
      </c>
      <c r="T51" s="37">
        <f t="shared" si="10"/>
        <v>12.3</v>
      </c>
    </row>
    <row r="52" spans="1:20">
      <c r="A52" s="8" t="s">
        <v>94</v>
      </c>
      <c r="B52" s="197">
        <v>12.3</v>
      </c>
      <c r="C52" s="197">
        <v>12.3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5.1315600000000003</v>
      </c>
      <c r="J52" s="21">
        <f t="shared" si="6"/>
        <v>2.8695900000000001</v>
      </c>
      <c r="K52" s="21">
        <f t="shared" si="7"/>
        <v>3.7010700000000001</v>
      </c>
      <c r="L52" s="21">
        <f t="shared" si="8"/>
        <v>0.59778000000000009</v>
      </c>
      <c r="M52" s="158">
        <f t="shared" si="9"/>
        <v>12.3</v>
      </c>
      <c r="N52" s="22"/>
      <c r="P52" s="37">
        <f t="shared" si="12"/>
        <v>5.1315600000000003</v>
      </c>
      <c r="Q52" s="37">
        <f t="shared" si="13"/>
        <v>2.8695900000000001</v>
      </c>
      <c r="R52" s="37">
        <f t="shared" si="14"/>
        <v>3.7010700000000001</v>
      </c>
      <c r="S52" s="37">
        <f t="shared" si="15"/>
        <v>0.59778000000000009</v>
      </c>
      <c r="T52" s="37">
        <f t="shared" si="10"/>
        <v>12.3</v>
      </c>
    </row>
    <row r="53" spans="1:20">
      <c r="A53" s="8" t="s">
        <v>95</v>
      </c>
      <c r="B53" s="197">
        <v>12.3</v>
      </c>
      <c r="C53" s="197">
        <v>12.3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5.1315600000000003</v>
      </c>
      <c r="J53" s="21">
        <f t="shared" si="6"/>
        <v>2.8695900000000001</v>
      </c>
      <c r="K53" s="21">
        <f t="shared" si="7"/>
        <v>3.7010700000000001</v>
      </c>
      <c r="L53" s="21">
        <f t="shared" si="8"/>
        <v>0.59778000000000009</v>
      </c>
      <c r="M53" s="158">
        <f t="shared" si="9"/>
        <v>12.3</v>
      </c>
      <c r="N53" s="22"/>
      <c r="P53" s="37">
        <f t="shared" si="12"/>
        <v>5.1315600000000003</v>
      </c>
      <c r="Q53" s="37">
        <f t="shared" si="13"/>
        <v>2.8695900000000001</v>
      </c>
      <c r="R53" s="37">
        <f t="shared" si="14"/>
        <v>3.7010700000000001</v>
      </c>
      <c r="S53" s="37">
        <f t="shared" si="15"/>
        <v>0.59778000000000009</v>
      </c>
      <c r="T53" s="37">
        <f t="shared" si="10"/>
        <v>12.3</v>
      </c>
    </row>
    <row r="54" spans="1:20">
      <c r="A54" s="8" t="s">
        <v>96</v>
      </c>
      <c r="B54" s="197">
        <v>12.3</v>
      </c>
      <c r="C54" s="197">
        <v>12.3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5.1315600000000003</v>
      </c>
      <c r="J54" s="21">
        <f t="shared" si="6"/>
        <v>2.8695900000000001</v>
      </c>
      <c r="K54" s="21">
        <f t="shared" si="7"/>
        <v>3.7010700000000001</v>
      </c>
      <c r="L54" s="21">
        <f t="shared" si="8"/>
        <v>0.59778000000000009</v>
      </c>
      <c r="M54" s="158">
        <f t="shared" si="9"/>
        <v>12.3</v>
      </c>
      <c r="N54" s="22"/>
      <c r="P54" s="37">
        <f t="shared" si="12"/>
        <v>5.1315600000000003</v>
      </c>
      <c r="Q54" s="37">
        <f t="shared" si="13"/>
        <v>2.8695900000000001</v>
      </c>
      <c r="R54" s="37">
        <f t="shared" si="14"/>
        <v>3.7010700000000001</v>
      </c>
      <c r="S54" s="37">
        <f t="shared" si="15"/>
        <v>0.59778000000000009</v>
      </c>
      <c r="T54" s="37">
        <f t="shared" si="10"/>
        <v>12.3</v>
      </c>
    </row>
    <row r="55" spans="1:20">
      <c r="A55" s="8" t="s">
        <v>97</v>
      </c>
      <c r="B55" s="197">
        <v>12.3</v>
      </c>
      <c r="C55" s="197">
        <v>12.3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5.1315600000000003</v>
      </c>
      <c r="J55" s="21">
        <f t="shared" si="6"/>
        <v>2.8695900000000001</v>
      </c>
      <c r="K55" s="21">
        <f t="shared" si="7"/>
        <v>3.7010700000000001</v>
      </c>
      <c r="L55" s="21">
        <f t="shared" si="8"/>
        <v>0.59778000000000009</v>
      </c>
      <c r="M55" s="158">
        <f t="shared" si="9"/>
        <v>12.3</v>
      </c>
      <c r="N55" s="22"/>
      <c r="P55" s="37">
        <f t="shared" si="12"/>
        <v>5.1315600000000003</v>
      </c>
      <c r="Q55" s="37">
        <f t="shared" si="13"/>
        <v>2.8695900000000001</v>
      </c>
      <c r="R55" s="37">
        <f t="shared" si="14"/>
        <v>3.7010700000000001</v>
      </c>
      <c r="S55" s="37">
        <f t="shared" si="15"/>
        <v>0.59778000000000009</v>
      </c>
      <c r="T55" s="37">
        <f t="shared" si="10"/>
        <v>12.3</v>
      </c>
    </row>
    <row r="56" spans="1:20">
      <c r="A56" s="8" t="s">
        <v>98</v>
      </c>
      <c r="B56" s="197">
        <v>12.3</v>
      </c>
      <c r="C56" s="197">
        <v>12.3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5.1315600000000003</v>
      </c>
      <c r="J56" s="21">
        <f t="shared" si="6"/>
        <v>2.8695900000000001</v>
      </c>
      <c r="K56" s="21">
        <f t="shared" si="7"/>
        <v>3.7010700000000001</v>
      </c>
      <c r="L56" s="21">
        <f t="shared" si="8"/>
        <v>0.59778000000000009</v>
      </c>
      <c r="M56" s="158">
        <f t="shared" si="9"/>
        <v>12.3</v>
      </c>
      <c r="N56" s="22"/>
      <c r="P56" s="37">
        <f t="shared" si="12"/>
        <v>5.1315600000000003</v>
      </c>
      <c r="Q56" s="37">
        <f t="shared" si="13"/>
        <v>2.8695900000000001</v>
      </c>
      <c r="R56" s="37">
        <f t="shared" si="14"/>
        <v>3.7010700000000001</v>
      </c>
      <c r="S56" s="37">
        <f t="shared" si="15"/>
        <v>0.59778000000000009</v>
      </c>
      <c r="T56" s="37">
        <f t="shared" si="10"/>
        <v>12.3</v>
      </c>
    </row>
    <row r="57" spans="1:20">
      <c r="A57" s="8" t="s">
        <v>99</v>
      </c>
      <c r="B57" s="197">
        <v>12.3</v>
      </c>
      <c r="C57" s="197">
        <v>12.3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5.1315600000000003</v>
      </c>
      <c r="J57" s="21">
        <f t="shared" si="6"/>
        <v>2.8695900000000001</v>
      </c>
      <c r="K57" s="21">
        <f t="shared" si="7"/>
        <v>3.7010700000000001</v>
      </c>
      <c r="L57" s="21">
        <f t="shared" si="8"/>
        <v>0.59778000000000009</v>
      </c>
      <c r="M57" s="158">
        <f t="shared" si="9"/>
        <v>12.3</v>
      </c>
      <c r="N57" s="22"/>
      <c r="P57" s="37">
        <f t="shared" si="12"/>
        <v>5.1315600000000003</v>
      </c>
      <c r="Q57" s="37">
        <f t="shared" si="13"/>
        <v>2.8695900000000001</v>
      </c>
      <c r="R57" s="37">
        <f t="shared" si="14"/>
        <v>3.7010700000000001</v>
      </c>
      <c r="S57" s="37">
        <f t="shared" si="15"/>
        <v>0.59778000000000009</v>
      </c>
      <c r="T57" s="37">
        <f t="shared" si="10"/>
        <v>12.3</v>
      </c>
    </row>
    <row r="58" spans="1:20">
      <c r="A58" s="8" t="s">
        <v>100</v>
      </c>
      <c r="B58" s="197">
        <v>12.3</v>
      </c>
      <c r="C58" s="197">
        <v>12.3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5.1315600000000003</v>
      </c>
      <c r="J58" s="21">
        <f t="shared" si="6"/>
        <v>2.8695900000000001</v>
      </c>
      <c r="K58" s="21">
        <f t="shared" si="7"/>
        <v>3.7010700000000001</v>
      </c>
      <c r="L58" s="21">
        <f t="shared" si="8"/>
        <v>0.59778000000000009</v>
      </c>
      <c r="M58" s="158">
        <f t="shared" si="9"/>
        <v>12.3</v>
      </c>
      <c r="N58" s="22"/>
      <c r="P58" s="37">
        <f t="shared" si="12"/>
        <v>5.1315600000000003</v>
      </c>
      <c r="Q58" s="37">
        <f t="shared" si="13"/>
        <v>2.8695900000000001</v>
      </c>
      <c r="R58" s="37">
        <f t="shared" si="14"/>
        <v>3.7010700000000001</v>
      </c>
      <c r="S58" s="37">
        <f t="shared" si="15"/>
        <v>0.59778000000000009</v>
      </c>
      <c r="T58" s="37">
        <f t="shared" si="10"/>
        <v>12.3</v>
      </c>
    </row>
    <row r="59" spans="1:20">
      <c r="A59" s="8" t="s">
        <v>101</v>
      </c>
      <c r="B59" s="197">
        <v>12.3</v>
      </c>
      <c r="C59" s="197">
        <v>12.3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5.1315600000000003</v>
      </c>
      <c r="J59" s="21">
        <f t="shared" si="6"/>
        <v>2.8695900000000001</v>
      </c>
      <c r="K59" s="21">
        <f t="shared" si="7"/>
        <v>3.7010700000000001</v>
      </c>
      <c r="L59" s="21">
        <f t="shared" si="8"/>
        <v>0.59778000000000009</v>
      </c>
      <c r="M59" s="158">
        <f t="shared" si="9"/>
        <v>12.3</v>
      </c>
      <c r="N59" s="22"/>
      <c r="P59" s="37">
        <f t="shared" si="12"/>
        <v>5.1315600000000003</v>
      </c>
      <c r="Q59" s="37">
        <f t="shared" si="13"/>
        <v>2.8695900000000001</v>
      </c>
      <c r="R59" s="37">
        <f t="shared" si="14"/>
        <v>3.7010700000000001</v>
      </c>
      <c r="S59" s="37">
        <f t="shared" si="15"/>
        <v>0.59778000000000009</v>
      </c>
      <c r="T59" s="37">
        <f t="shared" si="10"/>
        <v>12.3</v>
      </c>
    </row>
    <row r="60" spans="1:20">
      <c r="A60" s="8" t="s">
        <v>102</v>
      </c>
      <c r="B60" s="197">
        <v>12.3</v>
      </c>
      <c r="C60" s="197">
        <v>12.3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5.1315600000000003</v>
      </c>
      <c r="J60" s="21">
        <f t="shared" si="6"/>
        <v>2.8695900000000001</v>
      </c>
      <c r="K60" s="21">
        <f t="shared" si="7"/>
        <v>3.7010700000000001</v>
      </c>
      <c r="L60" s="21">
        <f t="shared" si="8"/>
        <v>0.59778000000000009</v>
      </c>
      <c r="M60" s="158">
        <f t="shared" si="9"/>
        <v>12.3</v>
      </c>
      <c r="N60" s="22"/>
      <c r="P60" s="37">
        <f t="shared" si="12"/>
        <v>5.1315600000000003</v>
      </c>
      <c r="Q60" s="37">
        <f t="shared" si="13"/>
        <v>2.8695900000000001</v>
      </c>
      <c r="R60" s="37">
        <f t="shared" si="14"/>
        <v>3.7010700000000001</v>
      </c>
      <c r="S60" s="37">
        <f t="shared" si="15"/>
        <v>0.59778000000000009</v>
      </c>
      <c r="T60" s="37">
        <f t="shared" si="10"/>
        <v>12.3</v>
      </c>
    </row>
    <row r="61" spans="1:20">
      <c r="A61" s="8" t="s">
        <v>103</v>
      </c>
      <c r="B61" s="197">
        <v>12.3</v>
      </c>
      <c r="C61" s="197">
        <v>12.3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5.1315600000000003</v>
      </c>
      <c r="J61" s="21">
        <f t="shared" si="6"/>
        <v>2.8695900000000001</v>
      </c>
      <c r="K61" s="21">
        <f t="shared" si="7"/>
        <v>3.7010700000000001</v>
      </c>
      <c r="L61" s="21">
        <f t="shared" si="8"/>
        <v>0.59778000000000009</v>
      </c>
      <c r="M61" s="158">
        <f t="shared" si="9"/>
        <v>12.3</v>
      </c>
      <c r="N61" s="22"/>
      <c r="P61" s="37">
        <f t="shared" si="12"/>
        <v>5.1315600000000003</v>
      </c>
      <c r="Q61" s="37">
        <f t="shared" si="13"/>
        <v>2.8695900000000001</v>
      </c>
      <c r="R61" s="37">
        <f t="shared" si="14"/>
        <v>3.7010700000000001</v>
      </c>
      <c r="S61" s="37">
        <f t="shared" si="15"/>
        <v>0.59778000000000009</v>
      </c>
      <c r="T61" s="37">
        <f t="shared" si="10"/>
        <v>12.3</v>
      </c>
    </row>
    <row r="62" spans="1:20">
      <c r="A62" s="8" t="s">
        <v>104</v>
      </c>
      <c r="B62" s="197">
        <v>12.3</v>
      </c>
      <c r="C62" s="197">
        <v>12.3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5.1315600000000003</v>
      </c>
      <c r="J62" s="21">
        <f t="shared" si="6"/>
        <v>2.8695900000000001</v>
      </c>
      <c r="K62" s="21">
        <f t="shared" si="7"/>
        <v>3.7010700000000001</v>
      </c>
      <c r="L62" s="21">
        <f t="shared" si="8"/>
        <v>0.59778000000000009</v>
      </c>
      <c r="M62" s="158">
        <f t="shared" si="9"/>
        <v>12.3</v>
      </c>
      <c r="N62" s="22"/>
      <c r="P62" s="37">
        <f t="shared" si="12"/>
        <v>5.1315600000000003</v>
      </c>
      <c r="Q62" s="37">
        <f t="shared" si="13"/>
        <v>2.8695900000000001</v>
      </c>
      <c r="R62" s="37">
        <f t="shared" si="14"/>
        <v>3.7010700000000001</v>
      </c>
      <c r="S62" s="37">
        <f t="shared" si="15"/>
        <v>0.59778000000000009</v>
      </c>
      <c r="T62" s="37">
        <f t="shared" si="10"/>
        <v>12.3</v>
      </c>
    </row>
    <row r="63" spans="1:20">
      <c r="A63" s="8" t="s">
        <v>105</v>
      </c>
      <c r="B63" s="197">
        <v>12.3</v>
      </c>
      <c r="C63" s="197">
        <v>12.3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5.1315600000000003</v>
      </c>
      <c r="J63" s="21">
        <f t="shared" si="6"/>
        <v>2.8695900000000001</v>
      </c>
      <c r="K63" s="21">
        <f t="shared" si="7"/>
        <v>3.7010700000000001</v>
      </c>
      <c r="L63" s="21">
        <f t="shared" si="8"/>
        <v>0.59778000000000009</v>
      </c>
      <c r="M63" s="158">
        <f t="shared" si="9"/>
        <v>12.3</v>
      </c>
      <c r="N63" s="22"/>
      <c r="P63" s="37">
        <f t="shared" si="12"/>
        <v>5.1315600000000003</v>
      </c>
      <c r="Q63" s="37">
        <f t="shared" si="13"/>
        <v>2.8695900000000001</v>
      </c>
      <c r="R63" s="37">
        <f t="shared" si="14"/>
        <v>3.7010700000000001</v>
      </c>
      <c r="S63" s="37">
        <f t="shared" si="15"/>
        <v>0.59778000000000009</v>
      </c>
      <c r="T63" s="37">
        <f t="shared" si="10"/>
        <v>12.3</v>
      </c>
    </row>
    <row r="64" spans="1:20">
      <c r="A64" s="8" t="s">
        <v>106</v>
      </c>
      <c r="B64" s="197">
        <v>12.3</v>
      </c>
      <c r="C64" s="197">
        <v>12.3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5.1315600000000003</v>
      </c>
      <c r="J64" s="21">
        <f t="shared" si="6"/>
        <v>2.8695900000000001</v>
      </c>
      <c r="K64" s="21">
        <f t="shared" si="7"/>
        <v>3.7010700000000001</v>
      </c>
      <c r="L64" s="21">
        <f t="shared" si="8"/>
        <v>0.59778000000000009</v>
      </c>
      <c r="M64" s="158">
        <f t="shared" si="9"/>
        <v>12.3</v>
      </c>
      <c r="N64" s="22"/>
      <c r="P64" s="37">
        <f t="shared" si="12"/>
        <v>5.1315600000000003</v>
      </c>
      <c r="Q64" s="37">
        <f t="shared" si="13"/>
        <v>2.8695900000000001</v>
      </c>
      <c r="R64" s="37">
        <f t="shared" si="14"/>
        <v>3.7010700000000001</v>
      </c>
      <c r="S64" s="37">
        <f t="shared" si="15"/>
        <v>0.59778000000000009</v>
      </c>
      <c r="T64" s="37">
        <f t="shared" si="10"/>
        <v>12.3</v>
      </c>
    </row>
    <row r="65" spans="1:20">
      <c r="A65" s="8" t="s">
        <v>107</v>
      </c>
      <c r="B65" s="197">
        <v>12.3</v>
      </c>
      <c r="C65" s="197">
        <v>12.3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5.1315600000000003</v>
      </c>
      <c r="J65" s="21">
        <f t="shared" si="6"/>
        <v>2.8695900000000001</v>
      </c>
      <c r="K65" s="21">
        <f t="shared" si="7"/>
        <v>3.7010700000000001</v>
      </c>
      <c r="L65" s="21">
        <f t="shared" si="8"/>
        <v>0.59778000000000009</v>
      </c>
      <c r="M65" s="158">
        <f t="shared" si="9"/>
        <v>12.3</v>
      </c>
      <c r="N65" s="22"/>
      <c r="P65" s="37">
        <f t="shared" si="12"/>
        <v>5.1315600000000003</v>
      </c>
      <c r="Q65" s="37">
        <f t="shared" si="13"/>
        <v>2.8695900000000001</v>
      </c>
      <c r="R65" s="37">
        <f t="shared" si="14"/>
        <v>3.7010700000000001</v>
      </c>
      <c r="S65" s="37">
        <f t="shared" si="15"/>
        <v>0.59778000000000009</v>
      </c>
      <c r="T65" s="37">
        <f t="shared" si="10"/>
        <v>12.3</v>
      </c>
    </row>
    <row r="66" spans="1:20">
      <c r="A66" s="8" t="s">
        <v>108</v>
      </c>
      <c r="B66" s="197">
        <v>12.3</v>
      </c>
      <c r="C66" s="197">
        <v>12.3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5.1315600000000003</v>
      </c>
      <c r="J66" s="21">
        <f t="shared" si="6"/>
        <v>2.8695900000000001</v>
      </c>
      <c r="K66" s="21">
        <f t="shared" si="7"/>
        <v>3.7010700000000001</v>
      </c>
      <c r="L66" s="21">
        <f t="shared" si="8"/>
        <v>0.59778000000000009</v>
      </c>
      <c r="M66" s="158">
        <f t="shared" si="9"/>
        <v>12.3</v>
      </c>
      <c r="N66" s="22"/>
      <c r="P66" s="37">
        <f t="shared" si="12"/>
        <v>5.1315600000000003</v>
      </c>
      <c r="Q66" s="37">
        <f t="shared" si="13"/>
        <v>2.8695900000000001</v>
      </c>
      <c r="R66" s="37">
        <f t="shared" si="14"/>
        <v>3.7010700000000001</v>
      </c>
      <c r="S66" s="37">
        <f t="shared" si="15"/>
        <v>0.59778000000000009</v>
      </c>
      <c r="T66" s="37">
        <f t="shared" si="10"/>
        <v>12.3</v>
      </c>
    </row>
    <row r="67" spans="1:20">
      <c r="A67" s="8" t="s">
        <v>109</v>
      </c>
      <c r="B67" s="197">
        <v>12.3</v>
      </c>
      <c r="C67" s="197">
        <v>12.3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5.1315600000000003</v>
      </c>
      <c r="J67" s="21">
        <f t="shared" si="6"/>
        <v>2.8695900000000001</v>
      </c>
      <c r="K67" s="21">
        <f t="shared" si="7"/>
        <v>3.7010700000000001</v>
      </c>
      <c r="L67" s="21">
        <f t="shared" si="8"/>
        <v>0.59778000000000009</v>
      </c>
      <c r="M67" s="158">
        <f t="shared" si="9"/>
        <v>12.3</v>
      </c>
      <c r="N67" s="22"/>
      <c r="P67" s="37">
        <f t="shared" ref="P67:P98" si="17">I67</f>
        <v>5.1315600000000003</v>
      </c>
      <c r="Q67" s="37">
        <f t="shared" ref="Q67:Q98" si="18">J67</f>
        <v>2.8695900000000001</v>
      </c>
      <c r="R67" s="37">
        <f t="shared" ref="R67:R98" si="19">K67</f>
        <v>3.7010700000000001</v>
      </c>
      <c r="S67" s="37">
        <f t="shared" ref="S67:S98" si="20">L67</f>
        <v>0.59778000000000009</v>
      </c>
      <c r="T67" s="37">
        <f t="shared" si="10"/>
        <v>12.3</v>
      </c>
    </row>
    <row r="68" spans="1:20">
      <c r="A68" s="8" t="s">
        <v>110</v>
      </c>
      <c r="B68" s="197">
        <v>12.3</v>
      </c>
      <c r="C68" s="197">
        <v>12.3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5.1315600000000003</v>
      </c>
      <c r="J68" s="21">
        <f t="shared" ref="J68:J98" si="22">C68*E68/100</f>
        <v>2.8695900000000001</v>
      </c>
      <c r="K68" s="21">
        <f t="shared" ref="K68:K98" si="23">C68*F68/100</f>
        <v>3.7010700000000001</v>
      </c>
      <c r="L68" s="21">
        <f t="shared" ref="L68:L98" si="24">C68*G68/100</f>
        <v>0.59778000000000009</v>
      </c>
      <c r="M68" s="158">
        <f t="shared" ref="M68:M98" si="25">SUM(I68:L68)</f>
        <v>12.3</v>
      </c>
      <c r="N68" s="22"/>
      <c r="P68" s="37">
        <f t="shared" si="17"/>
        <v>5.1315600000000003</v>
      </c>
      <c r="Q68" s="37">
        <f t="shared" si="18"/>
        <v>2.8695900000000001</v>
      </c>
      <c r="R68" s="37">
        <f t="shared" si="19"/>
        <v>3.7010700000000001</v>
      </c>
      <c r="S68" s="37">
        <f t="shared" si="20"/>
        <v>0.59778000000000009</v>
      </c>
      <c r="T68" s="37">
        <f t="shared" ref="T68:T99" si="26">SUM(P68:S68)</f>
        <v>12.3</v>
      </c>
    </row>
    <row r="69" spans="1:20">
      <c r="A69" s="8" t="s">
        <v>111</v>
      </c>
      <c r="B69" s="197">
        <v>12.3</v>
      </c>
      <c r="C69" s="197">
        <v>12.3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5.1315600000000003</v>
      </c>
      <c r="J69" s="21">
        <f t="shared" si="22"/>
        <v>2.8695900000000001</v>
      </c>
      <c r="K69" s="21">
        <f t="shared" si="23"/>
        <v>3.7010700000000001</v>
      </c>
      <c r="L69" s="21">
        <f t="shared" si="24"/>
        <v>0.59778000000000009</v>
      </c>
      <c r="M69" s="158">
        <f t="shared" si="25"/>
        <v>12.3</v>
      </c>
      <c r="N69" s="22"/>
      <c r="P69" s="37">
        <f t="shared" si="17"/>
        <v>5.1315600000000003</v>
      </c>
      <c r="Q69" s="37">
        <f t="shared" si="18"/>
        <v>2.8695900000000001</v>
      </c>
      <c r="R69" s="37">
        <f t="shared" si="19"/>
        <v>3.7010700000000001</v>
      </c>
      <c r="S69" s="37">
        <f t="shared" si="20"/>
        <v>0.59778000000000009</v>
      </c>
      <c r="T69" s="37">
        <f t="shared" si="26"/>
        <v>12.3</v>
      </c>
    </row>
    <row r="70" spans="1:20">
      <c r="A70" s="8" t="s">
        <v>112</v>
      </c>
      <c r="B70" s="197">
        <v>12.3</v>
      </c>
      <c r="C70" s="197">
        <v>12.3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5.1315600000000003</v>
      </c>
      <c r="J70" s="21">
        <f t="shared" si="22"/>
        <v>2.8695900000000001</v>
      </c>
      <c r="K70" s="21">
        <f t="shared" si="23"/>
        <v>3.7010700000000001</v>
      </c>
      <c r="L70" s="21">
        <f t="shared" si="24"/>
        <v>0.59778000000000009</v>
      </c>
      <c r="M70" s="158">
        <f t="shared" si="25"/>
        <v>12.3</v>
      </c>
      <c r="N70" s="22"/>
      <c r="P70" s="37">
        <f t="shared" si="17"/>
        <v>5.1315600000000003</v>
      </c>
      <c r="Q70" s="37">
        <f t="shared" si="18"/>
        <v>2.8695900000000001</v>
      </c>
      <c r="R70" s="37">
        <f t="shared" si="19"/>
        <v>3.7010700000000001</v>
      </c>
      <c r="S70" s="37">
        <f t="shared" si="20"/>
        <v>0.59778000000000009</v>
      </c>
      <c r="T70" s="37">
        <f t="shared" si="26"/>
        <v>12.3</v>
      </c>
    </row>
    <row r="71" spans="1:20">
      <c r="A71" s="8" t="s">
        <v>113</v>
      </c>
      <c r="B71" s="197">
        <v>12.3</v>
      </c>
      <c r="C71" s="197">
        <v>12.3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5.1315600000000003</v>
      </c>
      <c r="J71" s="21">
        <f t="shared" si="22"/>
        <v>2.8695900000000001</v>
      </c>
      <c r="K71" s="21">
        <f t="shared" si="23"/>
        <v>3.7010700000000001</v>
      </c>
      <c r="L71" s="21">
        <f t="shared" si="24"/>
        <v>0.59778000000000009</v>
      </c>
      <c r="M71" s="158">
        <f t="shared" si="25"/>
        <v>12.3</v>
      </c>
      <c r="N71" s="22"/>
      <c r="P71" s="37">
        <f t="shared" si="17"/>
        <v>5.1315600000000003</v>
      </c>
      <c r="Q71" s="37">
        <f t="shared" si="18"/>
        <v>2.8695900000000001</v>
      </c>
      <c r="R71" s="37">
        <f t="shared" si="19"/>
        <v>3.7010700000000001</v>
      </c>
      <c r="S71" s="37">
        <f t="shared" si="20"/>
        <v>0.59778000000000009</v>
      </c>
      <c r="T71" s="37">
        <f t="shared" si="26"/>
        <v>12.3</v>
      </c>
    </row>
    <row r="72" spans="1:20">
      <c r="A72" s="8" t="s">
        <v>114</v>
      </c>
      <c r="B72" s="197">
        <v>12.3</v>
      </c>
      <c r="C72" s="197">
        <v>12.3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5.1315600000000003</v>
      </c>
      <c r="J72" s="21">
        <f t="shared" si="22"/>
        <v>2.8695900000000001</v>
      </c>
      <c r="K72" s="21">
        <f t="shared" si="23"/>
        <v>3.7010700000000001</v>
      </c>
      <c r="L72" s="21">
        <f t="shared" si="24"/>
        <v>0.59778000000000009</v>
      </c>
      <c r="M72" s="158">
        <f t="shared" si="25"/>
        <v>12.3</v>
      </c>
      <c r="N72" s="22"/>
      <c r="P72" s="37">
        <f t="shared" si="17"/>
        <v>5.1315600000000003</v>
      </c>
      <c r="Q72" s="37">
        <f t="shared" si="18"/>
        <v>2.8695900000000001</v>
      </c>
      <c r="R72" s="37">
        <f t="shared" si="19"/>
        <v>3.7010700000000001</v>
      </c>
      <c r="S72" s="37">
        <f t="shared" si="20"/>
        <v>0.59778000000000009</v>
      </c>
      <c r="T72" s="37">
        <f t="shared" si="26"/>
        <v>12.3</v>
      </c>
    </row>
    <row r="73" spans="1:20">
      <c r="A73" s="8" t="s">
        <v>115</v>
      </c>
      <c r="B73" s="197">
        <v>12.3</v>
      </c>
      <c r="C73" s="197">
        <v>12.3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5.1315600000000003</v>
      </c>
      <c r="J73" s="21">
        <f t="shared" si="22"/>
        <v>2.8695900000000001</v>
      </c>
      <c r="K73" s="21">
        <f t="shared" si="23"/>
        <v>3.7010700000000001</v>
      </c>
      <c r="L73" s="21">
        <f t="shared" si="24"/>
        <v>0.59778000000000009</v>
      </c>
      <c r="M73" s="158">
        <f t="shared" si="25"/>
        <v>12.3</v>
      </c>
      <c r="N73" s="22"/>
      <c r="P73" s="37">
        <f t="shared" si="17"/>
        <v>5.1315600000000003</v>
      </c>
      <c r="Q73" s="37">
        <f t="shared" si="18"/>
        <v>2.8695900000000001</v>
      </c>
      <c r="R73" s="37">
        <f t="shared" si="19"/>
        <v>3.7010700000000001</v>
      </c>
      <c r="S73" s="37">
        <f t="shared" si="20"/>
        <v>0.59778000000000009</v>
      </c>
      <c r="T73" s="37">
        <f t="shared" si="26"/>
        <v>12.3</v>
      </c>
    </row>
    <row r="74" spans="1:20">
      <c r="A74" s="8" t="s">
        <v>116</v>
      </c>
      <c r="B74" s="197">
        <v>12.3</v>
      </c>
      <c r="C74" s="197">
        <v>12.3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5.1315600000000003</v>
      </c>
      <c r="J74" s="21">
        <f t="shared" si="22"/>
        <v>2.8695900000000001</v>
      </c>
      <c r="K74" s="21">
        <f t="shared" si="23"/>
        <v>3.7010700000000001</v>
      </c>
      <c r="L74" s="21">
        <f t="shared" si="24"/>
        <v>0.59778000000000009</v>
      </c>
      <c r="M74" s="158">
        <f t="shared" si="25"/>
        <v>12.3</v>
      </c>
      <c r="N74" s="22"/>
      <c r="P74" s="37">
        <f t="shared" si="17"/>
        <v>5.1315600000000003</v>
      </c>
      <c r="Q74" s="37">
        <f t="shared" si="18"/>
        <v>2.8695900000000001</v>
      </c>
      <c r="R74" s="37">
        <f t="shared" si="19"/>
        <v>3.7010700000000001</v>
      </c>
      <c r="S74" s="37">
        <f t="shared" si="20"/>
        <v>0.59778000000000009</v>
      </c>
      <c r="T74" s="37">
        <f t="shared" si="26"/>
        <v>12.3</v>
      </c>
    </row>
    <row r="75" spans="1:20">
      <c r="A75" s="8" t="s">
        <v>117</v>
      </c>
      <c r="B75" s="197">
        <v>12.3</v>
      </c>
      <c r="C75" s="197">
        <v>12.3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5.1315600000000003</v>
      </c>
      <c r="J75" s="21">
        <f t="shared" si="22"/>
        <v>2.8695900000000001</v>
      </c>
      <c r="K75" s="21">
        <f t="shared" si="23"/>
        <v>3.7010700000000001</v>
      </c>
      <c r="L75" s="21">
        <f t="shared" si="24"/>
        <v>0.59778000000000009</v>
      </c>
      <c r="M75" s="158">
        <f t="shared" si="25"/>
        <v>12.3</v>
      </c>
      <c r="N75" s="22"/>
      <c r="P75" s="37">
        <f t="shared" si="17"/>
        <v>5.1315600000000003</v>
      </c>
      <c r="Q75" s="37">
        <f t="shared" si="18"/>
        <v>2.8695900000000001</v>
      </c>
      <c r="R75" s="37">
        <f t="shared" si="19"/>
        <v>3.7010700000000001</v>
      </c>
      <c r="S75" s="37">
        <f t="shared" si="20"/>
        <v>0.59778000000000009</v>
      </c>
      <c r="T75" s="37">
        <f t="shared" si="26"/>
        <v>12.3</v>
      </c>
    </row>
    <row r="76" spans="1:20">
      <c r="A76" s="8" t="s">
        <v>118</v>
      </c>
      <c r="B76" s="197">
        <v>12.3</v>
      </c>
      <c r="C76" s="197">
        <v>12.3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5.1315600000000003</v>
      </c>
      <c r="J76" s="21">
        <f t="shared" si="22"/>
        <v>2.8695900000000001</v>
      </c>
      <c r="K76" s="21">
        <f t="shared" si="23"/>
        <v>3.7010700000000001</v>
      </c>
      <c r="L76" s="21">
        <f t="shared" si="24"/>
        <v>0.59778000000000009</v>
      </c>
      <c r="M76" s="158">
        <f t="shared" si="25"/>
        <v>12.3</v>
      </c>
      <c r="N76" s="22"/>
      <c r="P76" s="37">
        <f t="shared" si="17"/>
        <v>5.1315600000000003</v>
      </c>
      <c r="Q76" s="37">
        <f t="shared" si="18"/>
        <v>2.8695900000000001</v>
      </c>
      <c r="R76" s="37">
        <f t="shared" si="19"/>
        <v>3.7010700000000001</v>
      </c>
      <c r="S76" s="37">
        <f t="shared" si="20"/>
        <v>0.59778000000000009</v>
      </c>
      <c r="T76" s="37">
        <f t="shared" si="26"/>
        <v>12.3</v>
      </c>
    </row>
    <row r="77" spans="1:20">
      <c r="A77" s="8" t="s">
        <v>119</v>
      </c>
      <c r="B77" s="197">
        <v>12.3</v>
      </c>
      <c r="C77" s="197">
        <v>12.3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5.1315600000000003</v>
      </c>
      <c r="J77" s="21">
        <f t="shared" si="22"/>
        <v>2.8695900000000001</v>
      </c>
      <c r="K77" s="21">
        <f t="shared" si="23"/>
        <v>3.7010700000000001</v>
      </c>
      <c r="L77" s="21">
        <f t="shared" si="24"/>
        <v>0.59778000000000009</v>
      </c>
      <c r="M77" s="158">
        <f t="shared" si="25"/>
        <v>12.3</v>
      </c>
      <c r="N77" s="22"/>
      <c r="P77" s="37">
        <f t="shared" si="17"/>
        <v>5.1315600000000003</v>
      </c>
      <c r="Q77" s="37">
        <f t="shared" si="18"/>
        <v>2.8695900000000001</v>
      </c>
      <c r="R77" s="37">
        <f t="shared" si="19"/>
        <v>3.7010700000000001</v>
      </c>
      <c r="S77" s="37">
        <f t="shared" si="20"/>
        <v>0.59778000000000009</v>
      </c>
      <c r="T77" s="37">
        <f t="shared" si="26"/>
        <v>12.3</v>
      </c>
    </row>
    <row r="78" spans="1:20">
      <c r="A78" s="8" t="s">
        <v>120</v>
      </c>
      <c r="B78" s="197">
        <v>12.3</v>
      </c>
      <c r="C78" s="197">
        <v>12.3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5.1315600000000003</v>
      </c>
      <c r="J78" s="21">
        <f t="shared" si="22"/>
        <v>2.8695900000000001</v>
      </c>
      <c r="K78" s="21">
        <f t="shared" si="23"/>
        <v>3.7010700000000001</v>
      </c>
      <c r="L78" s="21">
        <f t="shared" si="24"/>
        <v>0.59778000000000009</v>
      </c>
      <c r="M78" s="158">
        <f t="shared" si="25"/>
        <v>12.3</v>
      </c>
      <c r="N78" s="22"/>
      <c r="P78" s="37">
        <f t="shared" si="17"/>
        <v>5.1315600000000003</v>
      </c>
      <c r="Q78" s="37">
        <f t="shared" si="18"/>
        <v>2.8695900000000001</v>
      </c>
      <c r="R78" s="37">
        <f t="shared" si="19"/>
        <v>3.7010700000000001</v>
      </c>
      <c r="S78" s="37">
        <f t="shared" si="20"/>
        <v>0.59778000000000009</v>
      </c>
      <c r="T78" s="37">
        <f t="shared" si="26"/>
        <v>12.3</v>
      </c>
    </row>
    <row r="79" spans="1:20">
      <c r="A79" s="8" t="s">
        <v>121</v>
      </c>
      <c r="B79" s="197">
        <v>12.3</v>
      </c>
      <c r="C79" s="197">
        <v>12.3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5.1315600000000003</v>
      </c>
      <c r="J79" s="21">
        <f t="shared" si="22"/>
        <v>2.8695900000000001</v>
      </c>
      <c r="K79" s="21">
        <f t="shared" si="23"/>
        <v>3.7010700000000001</v>
      </c>
      <c r="L79" s="21">
        <f t="shared" si="24"/>
        <v>0.59778000000000009</v>
      </c>
      <c r="M79" s="158">
        <f t="shared" si="25"/>
        <v>12.3</v>
      </c>
      <c r="N79" s="22"/>
      <c r="P79" s="37">
        <f t="shared" si="17"/>
        <v>5.1315600000000003</v>
      </c>
      <c r="Q79" s="37">
        <f t="shared" si="18"/>
        <v>2.8695900000000001</v>
      </c>
      <c r="R79" s="37">
        <f t="shared" si="19"/>
        <v>3.7010700000000001</v>
      </c>
      <c r="S79" s="37">
        <f t="shared" si="20"/>
        <v>0.59778000000000009</v>
      </c>
      <c r="T79" s="37">
        <f t="shared" si="26"/>
        <v>12.3</v>
      </c>
    </row>
    <row r="80" spans="1:20">
      <c r="A80" s="8" t="s">
        <v>122</v>
      </c>
      <c r="B80" s="197">
        <v>12.3</v>
      </c>
      <c r="C80" s="197">
        <v>12.3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5.1315600000000003</v>
      </c>
      <c r="J80" s="21">
        <f t="shared" si="22"/>
        <v>2.8695900000000001</v>
      </c>
      <c r="K80" s="21">
        <f t="shared" si="23"/>
        <v>3.7010700000000001</v>
      </c>
      <c r="L80" s="21">
        <f t="shared" si="24"/>
        <v>0.59778000000000009</v>
      </c>
      <c r="M80" s="158">
        <f t="shared" si="25"/>
        <v>12.3</v>
      </c>
      <c r="N80" s="22"/>
      <c r="P80" s="37">
        <f t="shared" si="17"/>
        <v>5.1315600000000003</v>
      </c>
      <c r="Q80" s="37">
        <f t="shared" si="18"/>
        <v>2.8695900000000001</v>
      </c>
      <c r="R80" s="37">
        <f t="shared" si="19"/>
        <v>3.7010700000000001</v>
      </c>
      <c r="S80" s="37">
        <f t="shared" si="20"/>
        <v>0.59778000000000009</v>
      </c>
      <c r="T80" s="37">
        <f t="shared" si="26"/>
        <v>12.3</v>
      </c>
    </row>
    <row r="81" spans="1:20">
      <c r="A81" s="8" t="s">
        <v>123</v>
      </c>
      <c r="B81" s="197">
        <v>12.3</v>
      </c>
      <c r="C81" s="197">
        <v>12.3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5.1315600000000003</v>
      </c>
      <c r="J81" s="21">
        <f t="shared" si="22"/>
        <v>2.8695900000000001</v>
      </c>
      <c r="K81" s="21">
        <f t="shared" si="23"/>
        <v>3.7010700000000001</v>
      </c>
      <c r="L81" s="21">
        <f t="shared" si="24"/>
        <v>0.59778000000000009</v>
      </c>
      <c r="M81" s="158">
        <f t="shared" si="25"/>
        <v>12.3</v>
      </c>
      <c r="N81" s="22"/>
      <c r="P81" s="37">
        <f t="shared" si="17"/>
        <v>5.1315600000000003</v>
      </c>
      <c r="Q81" s="37">
        <f t="shared" si="18"/>
        <v>2.8695900000000001</v>
      </c>
      <c r="R81" s="37">
        <f t="shared" si="19"/>
        <v>3.7010700000000001</v>
      </c>
      <c r="S81" s="37">
        <f t="shared" si="20"/>
        <v>0.59778000000000009</v>
      </c>
      <c r="T81" s="37">
        <f t="shared" si="26"/>
        <v>12.3</v>
      </c>
    </row>
    <row r="82" spans="1:20">
      <c r="A82" s="8" t="s">
        <v>124</v>
      </c>
      <c r="B82" s="197">
        <v>12.3</v>
      </c>
      <c r="C82" s="197">
        <v>12.3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5.1315600000000003</v>
      </c>
      <c r="J82" s="21">
        <f t="shared" si="22"/>
        <v>2.8695900000000001</v>
      </c>
      <c r="K82" s="21">
        <f t="shared" si="23"/>
        <v>3.7010700000000001</v>
      </c>
      <c r="L82" s="21">
        <f t="shared" si="24"/>
        <v>0.59778000000000009</v>
      </c>
      <c r="M82" s="158">
        <f t="shared" si="25"/>
        <v>12.3</v>
      </c>
      <c r="N82" s="22"/>
      <c r="P82" s="37">
        <f t="shared" si="17"/>
        <v>5.1315600000000003</v>
      </c>
      <c r="Q82" s="37">
        <f t="shared" si="18"/>
        <v>2.8695900000000001</v>
      </c>
      <c r="R82" s="37">
        <f t="shared" si="19"/>
        <v>3.7010700000000001</v>
      </c>
      <c r="S82" s="37">
        <f t="shared" si="20"/>
        <v>0.59778000000000009</v>
      </c>
      <c r="T82" s="37">
        <f t="shared" si="26"/>
        <v>12.3</v>
      </c>
    </row>
    <row r="83" spans="1:20">
      <c r="A83" s="8" t="s">
        <v>125</v>
      </c>
      <c r="B83" s="197">
        <v>12.3</v>
      </c>
      <c r="C83" s="197">
        <v>12.3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5.1315600000000003</v>
      </c>
      <c r="J83" s="21">
        <f t="shared" si="22"/>
        <v>2.8695900000000001</v>
      </c>
      <c r="K83" s="21">
        <f t="shared" si="23"/>
        <v>3.7010700000000001</v>
      </c>
      <c r="L83" s="21">
        <f t="shared" si="24"/>
        <v>0.59778000000000009</v>
      </c>
      <c r="M83" s="158">
        <f t="shared" si="25"/>
        <v>12.3</v>
      </c>
      <c r="N83" s="22"/>
      <c r="P83" s="37">
        <f t="shared" si="17"/>
        <v>5.1315600000000003</v>
      </c>
      <c r="Q83" s="37">
        <f t="shared" si="18"/>
        <v>2.8695900000000001</v>
      </c>
      <c r="R83" s="37">
        <f t="shared" si="19"/>
        <v>3.7010700000000001</v>
      </c>
      <c r="S83" s="37">
        <f t="shared" si="20"/>
        <v>0.59778000000000009</v>
      </c>
      <c r="T83" s="37">
        <f t="shared" si="26"/>
        <v>12.3</v>
      </c>
    </row>
    <row r="84" spans="1:20">
      <c r="A84" s="8" t="s">
        <v>126</v>
      </c>
      <c r="B84" s="197">
        <v>12.3</v>
      </c>
      <c r="C84" s="197">
        <v>12.3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5.1315600000000003</v>
      </c>
      <c r="J84" s="21">
        <f t="shared" si="22"/>
        <v>2.8695900000000001</v>
      </c>
      <c r="K84" s="21">
        <f t="shared" si="23"/>
        <v>3.7010700000000001</v>
      </c>
      <c r="L84" s="21">
        <f t="shared" si="24"/>
        <v>0.59778000000000009</v>
      </c>
      <c r="M84" s="158">
        <f t="shared" si="25"/>
        <v>12.3</v>
      </c>
      <c r="N84" s="22"/>
      <c r="P84" s="37">
        <f t="shared" si="17"/>
        <v>5.1315600000000003</v>
      </c>
      <c r="Q84" s="37">
        <f t="shared" si="18"/>
        <v>2.8695900000000001</v>
      </c>
      <c r="R84" s="37">
        <f t="shared" si="19"/>
        <v>3.7010700000000001</v>
      </c>
      <c r="S84" s="37">
        <f t="shared" si="20"/>
        <v>0.59778000000000009</v>
      </c>
      <c r="T84" s="37">
        <f t="shared" si="26"/>
        <v>12.3</v>
      </c>
    </row>
    <row r="85" spans="1:20">
      <c r="A85" s="8" t="s">
        <v>127</v>
      </c>
      <c r="B85" s="197">
        <v>12.3</v>
      </c>
      <c r="C85" s="197">
        <v>12.3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5.1315600000000003</v>
      </c>
      <c r="J85" s="21">
        <f t="shared" si="22"/>
        <v>2.8695900000000001</v>
      </c>
      <c r="K85" s="21">
        <f t="shared" si="23"/>
        <v>3.7010700000000001</v>
      </c>
      <c r="L85" s="21">
        <f t="shared" si="24"/>
        <v>0.59778000000000009</v>
      </c>
      <c r="M85" s="158">
        <f t="shared" si="25"/>
        <v>12.3</v>
      </c>
      <c r="N85" s="22"/>
      <c r="P85" s="37">
        <f t="shared" si="17"/>
        <v>5.1315600000000003</v>
      </c>
      <c r="Q85" s="37">
        <f t="shared" si="18"/>
        <v>2.8695900000000001</v>
      </c>
      <c r="R85" s="37">
        <f t="shared" si="19"/>
        <v>3.7010700000000001</v>
      </c>
      <c r="S85" s="37">
        <f t="shared" si="20"/>
        <v>0.59778000000000009</v>
      </c>
      <c r="T85" s="37">
        <f t="shared" si="26"/>
        <v>12.3</v>
      </c>
    </row>
    <row r="86" spans="1:20">
      <c r="A86" s="8" t="s">
        <v>128</v>
      </c>
      <c r="B86" s="197">
        <v>12.3</v>
      </c>
      <c r="C86" s="197">
        <v>12.3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5.1315600000000003</v>
      </c>
      <c r="J86" s="21">
        <f t="shared" si="22"/>
        <v>2.8695900000000001</v>
      </c>
      <c r="K86" s="21">
        <f t="shared" si="23"/>
        <v>3.7010700000000001</v>
      </c>
      <c r="L86" s="21">
        <f t="shared" si="24"/>
        <v>0.59778000000000009</v>
      </c>
      <c r="M86" s="158">
        <f t="shared" si="25"/>
        <v>12.3</v>
      </c>
      <c r="N86" s="22"/>
      <c r="P86" s="37">
        <f t="shared" si="17"/>
        <v>5.1315600000000003</v>
      </c>
      <c r="Q86" s="37">
        <f t="shared" si="18"/>
        <v>2.8695900000000001</v>
      </c>
      <c r="R86" s="37">
        <f t="shared" si="19"/>
        <v>3.7010700000000001</v>
      </c>
      <c r="S86" s="37">
        <f t="shared" si="20"/>
        <v>0.59778000000000009</v>
      </c>
      <c r="T86" s="37">
        <f t="shared" si="26"/>
        <v>12.3</v>
      </c>
    </row>
    <row r="87" spans="1:20">
      <c r="A87" s="8" t="s">
        <v>129</v>
      </c>
      <c r="B87" s="197">
        <v>12.3</v>
      </c>
      <c r="C87" s="197">
        <v>12.3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5.1315600000000003</v>
      </c>
      <c r="J87" s="21">
        <f t="shared" si="22"/>
        <v>2.8695900000000001</v>
      </c>
      <c r="K87" s="21">
        <f t="shared" si="23"/>
        <v>3.7010700000000001</v>
      </c>
      <c r="L87" s="21">
        <f t="shared" si="24"/>
        <v>0.59778000000000009</v>
      </c>
      <c r="M87" s="158">
        <f t="shared" si="25"/>
        <v>12.3</v>
      </c>
      <c r="N87" s="22"/>
      <c r="P87" s="37">
        <f t="shared" si="17"/>
        <v>5.1315600000000003</v>
      </c>
      <c r="Q87" s="37">
        <f t="shared" si="18"/>
        <v>2.8695900000000001</v>
      </c>
      <c r="R87" s="37">
        <f t="shared" si="19"/>
        <v>3.7010700000000001</v>
      </c>
      <c r="S87" s="37">
        <f t="shared" si="20"/>
        <v>0.59778000000000009</v>
      </c>
      <c r="T87" s="37">
        <f t="shared" si="26"/>
        <v>12.3</v>
      </c>
    </row>
    <row r="88" spans="1:20">
      <c r="A88" s="8" t="s">
        <v>130</v>
      </c>
      <c r="B88" s="197">
        <v>12.3</v>
      </c>
      <c r="C88" s="197">
        <v>12.3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5.1315600000000003</v>
      </c>
      <c r="J88" s="21">
        <f t="shared" si="22"/>
        <v>2.8695900000000001</v>
      </c>
      <c r="K88" s="21">
        <f t="shared" si="23"/>
        <v>3.7010700000000001</v>
      </c>
      <c r="L88" s="21">
        <f t="shared" si="24"/>
        <v>0.59778000000000009</v>
      </c>
      <c r="M88" s="158">
        <f t="shared" si="25"/>
        <v>12.3</v>
      </c>
      <c r="N88" s="22"/>
      <c r="P88" s="37">
        <f t="shared" si="17"/>
        <v>5.1315600000000003</v>
      </c>
      <c r="Q88" s="37">
        <f t="shared" si="18"/>
        <v>2.8695900000000001</v>
      </c>
      <c r="R88" s="37">
        <f t="shared" si="19"/>
        <v>3.7010700000000001</v>
      </c>
      <c r="S88" s="37">
        <f t="shared" si="20"/>
        <v>0.59778000000000009</v>
      </c>
      <c r="T88" s="37">
        <f t="shared" si="26"/>
        <v>12.3</v>
      </c>
    </row>
    <row r="89" spans="1:20">
      <c r="A89" s="8" t="s">
        <v>131</v>
      </c>
      <c r="B89" s="197">
        <v>12.3</v>
      </c>
      <c r="C89" s="197">
        <v>12.3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5.1315600000000003</v>
      </c>
      <c r="J89" s="21">
        <f t="shared" si="22"/>
        <v>2.8695900000000001</v>
      </c>
      <c r="K89" s="21">
        <f t="shared" si="23"/>
        <v>3.7010700000000001</v>
      </c>
      <c r="L89" s="21">
        <f t="shared" si="24"/>
        <v>0.59778000000000009</v>
      </c>
      <c r="M89" s="158">
        <f t="shared" si="25"/>
        <v>12.3</v>
      </c>
      <c r="N89" s="22"/>
      <c r="P89" s="37">
        <f t="shared" si="17"/>
        <v>5.1315600000000003</v>
      </c>
      <c r="Q89" s="37">
        <f t="shared" si="18"/>
        <v>2.8695900000000001</v>
      </c>
      <c r="R89" s="37">
        <f t="shared" si="19"/>
        <v>3.7010700000000001</v>
      </c>
      <c r="S89" s="37">
        <f t="shared" si="20"/>
        <v>0.59778000000000009</v>
      </c>
      <c r="T89" s="37">
        <f t="shared" si="26"/>
        <v>12.3</v>
      </c>
    </row>
    <row r="90" spans="1:20">
      <c r="A90" s="8" t="s">
        <v>132</v>
      </c>
      <c r="B90" s="197">
        <v>12.3</v>
      </c>
      <c r="C90" s="197">
        <v>12.3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5.1315600000000003</v>
      </c>
      <c r="J90" s="21">
        <f t="shared" si="22"/>
        <v>2.8695900000000001</v>
      </c>
      <c r="K90" s="21">
        <f t="shared" si="23"/>
        <v>3.7010700000000001</v>
      </c>
      <c r="L90" s="21">
        <f t="shared" si="24"/>
        <v>0.59778000000000009</v>
      </c>
      <c r="M90" s="158">
        <f t="shared" si="25"/>
        <v>12.3</v>
      </c>
      <c r="N90" s="22"/>
      <c r="P90" s="37">
        <f t="shared" si="17"/>
        <v>5.1315600000000003</v>
      </c>
      <c r="Q90" s="37">
        <f t="shared" si="18"/>
        <v>2.8695900000000001</v>
      </c>
      <c r="R90" s="37">
        <f t="shared" si="19"/>
        <v>3.7010700000000001</v>
      </c>
      <c r="S90" s="37">
        <f t="shared" si="20"/>
        <v>0.59778000000000009</v>
      </c>
      <c r="T90" s="37">
        <f t="shared" si="26"/>
        <v>12.3</v>
      </c>
    </row>
    <row r="91" spans="1:20">
      <c r="A91" s="8" t="s">
        <v>133</v>
      </c>
      <c r="B91" s="197">
        <v>12.3</v>
      </c>
      <c r="C91" s="197">
        <v>12.3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5.1315600000000003</v>
      </c>
      <c r="J91" s="21">
        <f t="shared" si="22"/>
        <v>2.8695900000000001</v>
      </c>
      <c r="K91" s="21">
        <f t="shared" si="23"/>
        <v>3.7010700000000001</v>
      </c>
      <c r="L91" s="21">
        <f t="shared" si="24"/>
        <v>0.59778000000000009</v>
      </c>
      <c r="M91" s="158">
        <f t="shared" si="25"/>
        <v>12.3</v>
      </c>
      <c r="N91" s="22"/>
      <c r="P91" s="37">
        <f t="shared" si="17"/>
        <v>5.1315600000000003</v>
      </c>
      <c r="Q91" s="37">
        <f t="shared" si="18"/>
        <v>2.8695900000000001</v>
      </c>
      <c r="R91" s="37">
        <f t="shared" si="19"/>
        <v>3.7010700000000001</v>
      </c>
      <c r="S91" s="37">
        <f t="shared" si="20"/>
        <v>0.59778000000000009</v>
      </c>
      <c r="T91" s="37">
        <f t="shared" si="26"/>
        <v>12.3</v>
      </c>
    </row>
    <row r="92" spans="1:20">
      <c r="A92" s="8" t="s">
        <v>134</v>
      </c>
      <c r="B92" s="197">
        <v>12.3</v>
      </c>
      <c r="C92" s="197">
        <v>12.3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5.1315600000000003</v>
      </c>
      <c r="J92" s="21">
        <f t="shared" si="22"/>
        <v>2.8695900000000001</v>
      </c>
      <c r="K92" s="21">
        <f t="shared" si="23"/>
        <v>3.7010700000000001</v>
      </c>
      <c r="L92" s="21">
        <f t="shared" si="24"/>
        <v>0.59778000000000009</v>
      </c>
      <c r="M92" s="158">
        <f t="shared" si="25"/>
        <v>12.3</v>
      </c>
      <c r="N92" s="22"/>
      <c r="P92" s="37">
        <f t="shared" si="17"/>
        <v>5.1315600000000003</v>
      </c>
      <c r="Q92" s="37">
        <f t="shared" si="18"/>
        <v>2.8695900000000001</v>
      </c>
      <c r="R92" s="37">
        <f t="shared" si="19"/>
        <v>3.7010700000000001</v>
      </c>
      <c r="S92" s="37">
        <f t="shared" si="20"/>
        <v>0.59778000000000009</v>
      </c>
      <c r="T92" s="37">
        <f t="shared" si="26"/>
        <v>12.3</v>
      </c>
    </row>
    <row r="93" spans="1:20">
      <c r="A93" s="8" t="s">
        <v>135</v>
      </c>
      <c r="B93" s="197">
        <v>12.3</v>
      </c>
      <c r="C93" s="197">
        <v>12.3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5.1315600000000003</v>
      </c>
      <c r="J93" s="21">
        <f t="shared" si="22"/>
        <v>2.8695900000000001</v>
      </c>
      <c r="K93" s="21">
        <f t="shared" si="23"/>
        <v>3.7010700000000001</v>
      </c>
      <c r="L93" s="21">
        <f t="shared" si="24"/>
        <v>0.59778000000000009</v>
      </c>
      <c r="M93" s="158">
        <f t="shared" si="25"/>
        <v>12.3</v>
      </c>
      <c r="N93" s="22"/>
      <c r="P93" s="37">
        <f t="shared" si="17"/>
        <v>5.1315600000000003</v>
      </c>
      <c r="Q93" s="37">
        <f t="shared" si="18"/>
        <v>2.8695900000000001</v>
      </c>
      <c r="R93" s="37">
        <f t="shared" si="19"/>
        <v>3.7010700000000001</v>
      </c>
      <c r="S93" s="37">
        <f t="shared" si="20"/>
        <v>0.59778000000000009</v>
      </c>
      <c r="T93" s="37">
        <f t="shared" si="26"/>
        <v>12.3</v>
      </c>
    </row>
    <row r="94" spans="1:20">
      <c r="A94" s="8" t="s">
        <v>136</v>
      </c>
      <c r="B94" s="197">
        <v>12.3</v>
      </c>
      <c r="C94" s="197">
        <v>12.3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5.1315600000000003</v>
      </c>
      <c r="J94" s="21">
        <f t="shared" si="22"/>
        <v>2.8695900000000001</v>
      </c>
      <c r="K94" s="21">
        <f t="shared" si="23"/>
        <v>3.7010700000000001</v>
      </c>
      <c r="L94" s="21">
        <f t="shared" si="24"/>
        <v>0.59778000000000009</v>
      </c>
      <c r="M94" s="158">
        <f t="shared" si="25"/>
        <v>12.3</v>
      </c>
      <c r="N94" s="22"/>
      <c r="P94" s="37">
        <f t="shared" si="17"/>
        <v>5.1315600000000003</v>
      </c>
      <c r="Q94" s="37">
        <f t="shared" si="18"/>
        <v>2.8695900000000001</v>
      </c>
      <c r="R94" s="37">
        <f t="shared" si="19"/>
        <v>3.7010700000000001</v>
      </c>
      <c r="S94" s="37">
        <f t="shared" si="20"/>
        <v>0.59778000000000009</v>
      </c>
      <c r="T94" s="37">
        <f t="shared" si="26"/>
        <v>12.3</v>
      </c>
    </row>
    <row r="95" spans="1:20">
      <c r="A95" s="8" t="s">
        <v>137</v>
      </c>
      <c r="B95" s="197">
        <v>12.3</v>
      </c>
      <c r="C95" s="197">
        <v>12.3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5.1315600000000003</v>
      </c>
      <c r="J95" s="21">
        <f t="shared" si="22"/>
        <v>2.8695900000000001</v>
      </c>
      <c r="K95" s="21">
        <f t="shared" si="23"/>
        <v>3.7010700000000001</v>
      </c>
      <c r="L95" s="21">
        <f t="shared" si="24"/>
        <v>0.59778000000000009</v>
      </c>
      <c r="M95" s="158">
        <f t="shared" si="25"/>
        <v>12.3</v>
      </c>
      <c r="N95" s="22"/>
      <c r="P95" s="37">
        <f t="shared" si="17"/>
        <v>5.1315600000000003</v>
      </c>
      <c r="Q95" s="37">
        <f t="shared" si="18"/>
        <v>2.8695900000000001</v>
      </c>
      <c r="R95" s="37">
        <f t="shared" si="19"/>
        <v>3.7010700000000001</v>
      </c>
      <c r="S95" s="37">
        <f t="shared" si="20"/>
        <v>0.59778000000000009</v>
      </c>
      <c r="T95" s="37">
        <f t="shared" si="26"/>
        <v>12.3</v>
      </c>
    </row>
    <row r="96" spans="1:20">
      <c r="A96" s="8" t="s">
        <v>138</v>
      </c>
      <c r="B96" s="197">
        <v>12.3</v>
      </c>
      <c r="C96" s="197">
        <v>12.3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5.1315600000000003</v>
      </c>
      <c r="J96" s="21">
        <f t="shared" si="22"/>
        <v>2.8695900000000001</v>
      </c>
      <c r="K96" s="21">
        <f t="shared" si="23"/>
        <v>3.7010700000000001</v>
      </c>
      <c r="L96" s="21">
        <f t="shared" si="24"/>
        <v>0.59778000000000009</v>
      </c>
      <c r="M96" s="158">
        <f t="shared" si="25"/>
        <v>12.3</v>
      </c>
      <c r="N96" s="22"/>
      <c r="P96" s="37">
        <f t="shared" si="17"/>
        <v>5.1315600000000003</v>
      </c>
      <c r="Q96" s="37">
        <f t="shared" si="18"/>
        <v>2.8695900000000001</v>
      </c>
      <c r="R96" s="37">
        <f t="shared" si="19"/>
        <v>3.7010700000000001</v>
      </c>
      <c r="S96" s="37">
        <f t="shared" si="20"/>
        <v>0.59778000000000009</v>
      </c>
      <c r="T96" s="37">
        <f t="shared" si="26"/>
        <v>12.3</v>
      </c>
    </row>
    <row r="97" spans="1:23">
      <c r="A97" s="8" t="s">
        <v>139</v>
      </c>
      <c r="B97" s="197">
        <v>12.3</v>
      </c>
      <c r="C97" s="197">
        <v>12.3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5.1315600000000003</v>
      </c>
      <c r="J97" s="21">
        <f t="shared" si="22"/>
        <v>2.8695900000000001</v>
      </c>
      <c r="K97" s="21">
        <f t="shared" si="23"/>
        <v>3.7010700000000001</v>
      </c>
      <c r="L97" s="21">
        <f t="shared" si="24"/>
        <v>0.59778000000000009</v>
      </c>
      <c r="M97" s="158">
        <f t="shared" si="25"/>
        <v>12.3</v>
      </c>
      <c r="N97" s="22"/>
      <c r="P97" s="37">
        <f t="shared" si="17"/>
        <v>5.1315600000000003</v>
      </c>
      <c r="Q97" s="37">
        <f t="shared" si="18"/>
        <v>2.8695900000000001</v>
      </c>
      <c r="R97" s="37">
        <f t="shared" si="19"/>
        <v>3.7010700000000001</v>
      </c>
      <c r="S97" s="37">
        <f t="shared" si="20"/>
        <v>0.59778000000000009</v>
      </c>
      <c r="T97" s="37">
        <f t="shared" si="26"/>
        <v>12.3</v>
      </c>
    </row>
    <row r="98" spans="1:23" ht="15.75" thickBot="1">
      <c r="A98" s="8" t="s">
        <v>140</v>
      </c>
      <c r="B98" s="197">
        <v>12.3</v>
      </c>
      <c r="C98" s="197">
        <v>12.3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5.1315600000000003</v>
      </c>
      <c r="J98" s="21">
        <f t="shared" si="22"/>
        <v>2.8695900000000001</v>
      </c>
      <c r="K98" s="21">
        <f t="shared" si="23"/>
        <v>3.7010700000000001</v>
      </c>
      <c r="L98" s="21">
        <f t="shared" si="24"/>
        <v>0.59778000000000009</v>
      </c>
      <c r="M98" s="158">
        <f t="shared" si="25"/>
        <v>12.3</v>
      </c>
      <c r="N98" s="22"/>
      <c r="P98" s="37">
        <f t="shared" si="17"/>
        <v>5.1315600000000003</v>
      </c>
      <c r="Q98" s="37">
        <f t="shared" si="18"/>
        <v>2.8695900000000001</v>
      </c>
      <c r="R98" s="37">
        <f t="shared" si="19"/>
        <v>3.7010700000000001</v>
      </c>
      <c r="S98" s="37">
        <f t="shared" si="20"/>
        <v>0.59778000000000009</v>
      </c>
      <c r="T98" s="37">
        <f t="shared" si="26"/>
        <v>12.3</v>
      </c>
    </row>
    <row r="99" spans="1:23" ht="15.75" thickBot="1">
      <c r="A99" s="8" t="s">
        <v>171</v>
      </c>
      <c r="B99" s="20">
        <f t="shared" ref="B99:H99" si="27">SUM(B3:B98)/4000</f>
        <v>0.29519999999999946</v>
      </c>
      <c r="C99" s="20">
        <f t="shared" si="27"/>
        <v>0.29519999999999946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0.12315743999999983</v>
      </c>
      <c r="J99" s="159">
        <f t="shared" ref="J99:L99" si="28">SUM(J3:J98)/4000</f>
        <v>6.8870159999999916E-2</v>
      </c>
      <c r="K99" s="159">
        <f t="shared" si="28"/>
        <v>8.8825680000000004E-2</v>
      </c>
      <c r="L99" s="159">
        <f t="shared" si="28"/>
        <v>1.4346720000000004E-2</v>
      </c>
      <c r="M99" s="160">
        <f>SUM(M3:M98)/4000</f>
        <v>0.29519999999999946</v>
      </c>
      <c r="N99" s="23"/>
      <c r="P99" s="37">
        <f>SUM(P3:P98)/4000</f>
        <v>0.12315743999999983</v>
      </c>
      <c r="Q99" s="37">
        <f t="shared" ref="Q99:S99" si="29">SUM(Q3:Q98)/4000</f>
        <v>6.8870159999999916E-2</v>
      </c>
      <c r="R99" s="37">
        <f t="shared" si="29"/>
        <v>8.8825680000000004E-2</v>
      </c>
      <c r="S99" s="37">
        <f t="shared" si="29"/>
        <v>1.4346720000000004E-2</v>
      </c>
      <c r="T99" s="37">
        <f t="shared" si="26"/>
        <v>0.29519999999999974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441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0.48</v>
      </c>
      <c r="N3" s="71">
        <v>0</v>
      </c>
      <c r="O3" s="53">
        <v>-12</v>
      </c>
      <c r="P3" s="53">
        <v>-217</v>
      </c>
      <c r="Q3" s="53">
        <v>0</v>
      </c>
      <c r="R3" s="53">
        <v>0</v>
      </c>
      <c r="S3" s="72">
        <v>0</v>
      </c>
      <c r="U3" s="73">
        <v>-229</v>
      </c>
      <c r="V3" s="74">
        <v>0.48</v>
      </c>
      <c r="W3">
        <v>0</v>
      </c>
      <c r="X3">
        <v>-12</v>
      </c>
      <c r="Y3">
        <v>0</v>
      </c>
      <c r="Z3">
        <v>0.48</v>
      </c>
      <c r="AA3">
        <v>-217</v>
      </c>
    </row>
    <row r="4" spans="1:27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-22</v>
      </c>
      <c r="P4" s="46">
        <v>-226</v>
      </c>
      <c r="Q4" s="46">
        <v>0</v>
      </c>
      <c r="R4" s="46">
        <v>0</v>
      </c>
      <c r="S4" s="74">
        <v>0</v>
      </c>
      <c r="U4" s="73">
        <v>-248</v>
      </c>
      <c r="V4" s="74">
        <v>0</v>
      </c>
      <c r="W4">
        <v>0</v>
      </c>
      <c r="X4">
        <v>-22</v>
      </c>
      <c r="Y4">
        <v>0</v>
      </c>
      <c r="Z4">
        <v>0</v>
      </c>
      <c r="AA4">
        <v>-226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0.77</v>
      </c>
      <c r="N5" s="73">
        <v>0</v>
      </c>
      <c r="O5" s="46">
        <v>-27</v>
      </c>
      <c r="P5" s="46">
        <v>-223</v>
      </c>
      <c r="Q5" s="46">
        <v>0</v>
      </c>
      <c r="R5" s="46">
        <v>0</v>
      </c>
      <c r="S5" s="74">
        <v>0</v>
      </c>
      <c r="U5" s="73">
        <v>-250</v>
      </c>
      <c r="V5" s="74">
        <v>0.77</v>
      </c>
      <c r="W5">
        <v>0</v>
      </c>
      <c r="X5">
        <v>-27</v>
      </c>
      <c r="Y5">
        <v>0</v>
      </c>
      <c r="Z5">
        <v>0.77</v>
      </c>
      <c r="AA5">
        <v>-223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-42</v>
      </c>
      <c r="P6" s="46">
        <v>-234</v>
      </c>
      <c r="Q6" s="46">
        <v>0</v>
      </c>
      <c r="R6" s="46">
        <v>0</v>
      </c>
      <c r="S6" s="74">
        <v>0</v>
      </c>
      <c r="U6" s="73">
        <v>-276</v>
      </c>
      <c r="V6" s="74">
        <v>0</v>
      </c>
      <c r="W6">
        <v>0</v>
      </c>
      <c r="X6">
        <v>-42</v>
      </c>
      <c r="Y6">
        <v>0</v>
      </c>
      <c r="Z6">
        <v>0</v>
      </c>
      <c r="AA6">
        <v>-234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-2.8</v>
      </c>
      <c r="P7" s="46">
        <v>-244</v>
      </c>
      <c r="Q7" s="46">
        <v>0</v>
      </c>
      <c r="R7" s="46">
        <v>0</v>
      </c>
      <c r="S7" s="74">
        <v>0</v>
      </c>
      <c r="U7" s="73">
        <v>-246.8</v>
      </c>
      <c r="V7" s="74">
        <v>0</v>
      </c>
      <c r="W7">
        <v>0</v>
      </c>
      <c r="X7">
        <v>-2.8</v>
      </c>
      <c r="Y7">
        <v>0</v>
      </c>
      <c r="Z7">
        <v>0</v>
      </c>
      <c r="AA7">
        <v>-244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</v>
      </c>
      <c r="P8" s="46">
        <v>-253</v>
      </c>
      <c r="Q8" s="46">
        <v>0</v>
      </c>
      <c r="R8" s="46">
        <v>0</v>
      </c>
      <c r="S8" s="74">
        <v>0</v>
      </c>
      <c r="U8" s="73">
        <v>-254</v>
      </c>
      <c r="V8" s="74">
        <v>0</v>
      </c>
      <c r="W8">
        <v>0</v>
      </c>
      <c r="X8">
        <v>-1</v>
      </c>
      <c r="Y8">
        <v>0</v>
      </c>
      <c r="Z8">
        <v>0</v>
      </c>
      <c r="AA8">
        <v>-253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</v>
      </c>
      <c r="P9" s="46">
        <v>-270</v>
      </c>
      <c r="Q9" s="46">
        <v>0</v>
      </c>
      <c r="R9" s="46">
        <v>0</v>
      </c>
      <c r="S9" s="74">
        <v>0</v>
      </c>
      <c r="U9" s="73">
        <v>-281</v>
      </c>
      <c r="V9" s="74">
        <v>0</v>
      </c>
      <c r="W9">
        <v>0</v>
      </c>
      <c r="X9">
        <v>-11</v>
      </c>
      <c r="Y9">
        <v>0</v>
      </c>
      <c r="Z9">
        <v>0</v>
      </c>
      <c r="AA9">
        <v>-270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-11</v>
      </c>
      <c r="P10" s="46">
        <v>-275</v>
      </c>
      <c r="Q10" s="46">
        <v>0</v>
      </c>
      <c r="R10" s="46">
        <v>0</v>
      </c>
      <c r="S10" s="74">
        <v>0</v>
      </c>
      <c r="U10" s="73">
        <v>-286</v>
      </c>
      <c r="V10" s="74">
        <v>0</v>
      </c>
      <c r="W10">
        <v>0</v>
      </c>
      <c r="X10">
        <v>-11</v>
      </c>
      <c r="Y10">
        <v>0</v>
      </c>
      <c r="Z10">
        <v>0</v>
      </c>
      <c r="AA10">
        <v>-275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-16</v>
      </c>
      <c r="P11" s="46">
        <v>-277</v>
      </c>
      <c r="Q11" s="46">
        <v>0</v>
      </c>
      <c r="R11" s="46">
        <v>0</v>
      </c>
      <c r="S11" s="74">
        <v>0</v>
      </c>
      <c r="U11" s="73">
        <v>-293</v>
      </c>
      <c r="V11" s="74">
        <v>0</v>
      </c>
      <c r="W11">
        <v>0</v>
      </c>
      <c r="X11">
        <v>-16</v>
      </c>
      <c r="Y11">
        <v>0</v>
      </c>
      <c r="Z11">
        <v>0</v>
      </c>
      <c r="AA11">
        <v>-277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-21</v>
      </c>
      <c r="P12" s="46">
        <v>-283</v>
      </c>
      <c r="Q12" s="46">
        <v>0</v>
      </c>
      <c r="R12" s="46">
        <v>0</v>
      </c>
      <c r="S12" s="74">
        <v>0</v>
      </c>
      <c r="U12" s="73">
        <v>-304</v>
      </c>
      <c r="V12" s="74">
        <v>0</v>
      </c>
      <c r="W12">
        <v>0</v>
      </c>
      <c r="X12">
        <v>-21</v>
      </c>
      <c r="Y12">
        <v>0</v>
      </c>
      <c r="Z12">
        <v>0</v>
      </c>
      <c r="AA12">
        <v>-283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-26</v>
      </c>
      <c r="P13" s="46">
        <v>-286</v>
      </c>
      <c r="Q13" s="46">
        <v>0</v>
      </c>
      <c r="R13" s="46">
        <v>0</v>
      </c>
      <c r="S13" s="74">
        <v>0</v>
      </c>
      <c r="U13" s="73">
        <v>-312</v>
      </c>
      <c r="V13" s="74">
        <v>0</v>
      </c>
      <c r="W13">
        <v>0</v>
      </c>
      <c r="X13">
        <v>-26</v>
      </c>
      <c r="Y13">
        <v>0</v>
      </c>
      <c r="Z13">
        <v>0</v>
      </c>
      <c r="AA13">
        <v>-286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-26</v>
      </c>
      <c r="P14" s="46">
        <v>-293</v>
      </c>
      <c r="Q14" s="46">
        <v>0</v>
      </c>
      <c r="R14" s="46">
        <v>0</v>
      </c>
      <c r="S14" s="74">
        <v>0</v>
      </c>
      <c r="U14" s="73">
        <v>-319</v>
      </c>
      <c r="V14" s="74">
        <v>0</v>
      </c>
      <c r="W14">
        <v>0</v>
      </c>
      <c r="X14">
        <v>-26</v>
      </c>
      <c r="Y14">
        <v>0</v>
      </c>
      <c r="Z14">
        <v>0</v>
      </c>
      <c r="AA14">
        <v>-293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-31</v>
      </c>
      <c r="P15" s="46">
        <v>-298</v>
      </c>
      <c r="Q15" s="46">
        <v>0</v>
      </c>
      <c r="R15" s="46">
        <v>0</v>
      </c>
      <c r="S15" s="74">
        <v>0</v>
      </c>
      <c r="U15" s="73">
        <v>-329</v>
      </c>
      <c r="V15" s="74">
        <v>0</v>
      </c>
      <c r="W15">
        <v>0</v>
      </c>
      <c r="X15">
        <v>-31</v>
      </c>
      <c r="Y15">
        <v>0</v>
      </c>
      <c r="Z15">
        <v>0</v>
      </c>
      <c r="AA15">
        <v>-298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-41</v>
      </c>
      <c r="P16" s="46">
        <v>-301</v>
      </c>
      <c r="Q16" s="46">
        <v>0</v>
      </c>
      <c r="R16" s="46">
        <v>0</v>
      </c>
      <c r="S16" s="74">
        <v>0</v>
      </c>
      <c r="U16" s="73">
        <v>-342</v>
      </c>
      <c r="V16" s="74">
        <v>0</v>
      </c>
      <c r="W16">
        <v>0</v>
      </c>
      <c r="X16">
        <v>-41</v>
      </c>
      <c r="Y16">
        <v>0</v>
      </c>
      <c r="Z16">
        <v>0</v>
      </c>
      <c r="AA16">
        <v>-301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-56</v>
      </c>
      <c r="P17" s="46">
        <v>-301</v>
      </c>
      <c r="Q17" s="46">
        <v>0</v>
      </c>
      <c r="R17" s="46">
        <v>0</v>
      </c>
      <c r="S17" s="74">
        <v>0</v>
      </c>
      <c r="U17" s="73">
        <v>-357</v>
      </c>
      <c r="V17" s="74">
        <v>0</v>
      </c>
      <c r="W17">
        <v>0</v>
      </c>
      <c r="X17">
        <v>-56</v>
      </c>
      <c r="Y17">
        <v>0</v>
      </c>
      <c r="Z17">
        <v>0</v>
      </c>
      <c r="AA17">
        <v>-301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-56</v>
      </c>
      <c r="P18" s="46">
        <v>-298</v>
      </c>
      <c r="Q18" s="46">
        <v>0</v>
      </c>
      <c r="R18" s="46">
        <v>0</v>
      </c>
      <c r="S18" s="74">
        <v>0</v>
      </c>
      <c r="U18" s="73">
        <v>-354</v>
      </c>
      <c r="V18" s="74">
        <v>0</v>
      </c>
      <c r="W18">
        <v>0</v>
      </c>
      <c r="X18">
        <v>-56</v>
      </c>
      <c r="Y18">
        <v>0</v>
      </c>
      <c r="Z18">
        <v>0</v>
      </c>
      <c r="AA18">
        <v>-298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-56</v>
      </c>
      <c r="P19" s="46">
        <v>-294</v>
      </c>
      <c r="Q19" s="46">
        <v>0</v>
      </c>
      <c r="R19" s="46">
        <v>0</v>
      </c>
      <c r="S19" s="74">
        <v>0</v>
      </c>
      <c r="U19" s="73">
        <v>-350</v>
      </c>
      <c r="V19" s="74">
        <v>0</v>
      </c>
      <c r="W19">
        <v>0</v>
      </c>
      <c r="X19">
        <v>-56</v>
      </c>
      <c r="Y19">
        <v>0</v>
      </c>
      <c r="Z19">
        <v>0</v>
      </c>
      <c r="AA19">
        <v>-294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3.19</v>
      </c>
      <c r="N20" s="73">
        <v>0</v>
      </c>
      <c r="O20" s="46">
        <v>-51</v>
      </c>
      <c r="P20" s="46">
        <v>-282</v>
      </c>
      <c r="Q20" s="46">
        <v>0</v>
      </c>
      <c r="R20" s="46">
        <v>0</v>
      </c>
      <c r="S20" s="74">
        <v>0</v>
      </c>
      <c r="U20" s="73">
        <v>-333</v>
      </c>
      <c r="V20" s="74">
        <v>3.19</v>
      </c>
      <c r="W20">
        <v>0</v>
      </c>
      <c r="X20">
        <v>-51</v>
      </c>
      <c r="Y20">
        <v>0</v>
      </c>
      <c r="Z20">
        <v>3.19</v>
      </c>
      <c r="AA20">
        <v>-282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</v>
      </c>
      <c r="N21" s="73">
        <v>0</v>
      </c>
      <c r="O21" s="46">
        <v>-31</v>
      </c>
      <c r="P21" s="46">
        <v>-274</v>
      </c>
      <c r="Q21" s="46">
        <v>0</v>
      </c>
      <c r="R21" s="46">
        <v>0</v>
      </c>
      <c r="S21" s="74">
        <v>0</v>
      </c>
      <c r="U21" s="73">
        <v>-305</v>
      </c>
      <c r="V21" s="74">
        <v>3</v>
      </c>
      <c r="W21">
        <v>0</v>
      </c>
      <c r="X21">
        <v>-31</v>
      </c>
      <c r="Y21">
        <v>0</v>
      </c>
      <c r="Z21">
        <v>3</v>
      </c>
      <c r="AA21">
        <v>-274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4.7300000000000004</v>
      </c>
      <c r="N22" s="73">
        <v>0</v>
      </c>
      <c r="O22" s="46">
        <v>-26</v>
      </c>
      <c r="P22" s="46">
        <v>-260</v>
      </c>
      <c r="Q22" s="46">
        <v>0</v>
      </c>
      <c r="R22" s="46">
        <v>0</v>
      </c>
      <c r="S22" s="74">
        <v>0</v>
      </c>
      <c r="U22" s="73">
        <v>-286</v>
      </c>
      <c r="V22" s="74">
        <v>4.7300000000000004</v>
      </c>
      <c r="W22">
        <v>0</v>
      </c>
      <c r="X22">
        <v>-26</v>
      </c>
      <c r="Y22">
        <v>0</v>
      </c>
      <c r="Z22">
        <v>4.7300000000000004</v>
      </c>
      <c r="AA22">
        <v>-260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4.7300000000000004</v>
      </c>
      <c r="N23" s="73">
        <v>0</v>
      </c>
      <c r="O23" s="46">
        <v>-57</v>
      </c>
      <c r="P23" s="46">
        <v>-241</v>
      </c>
      <c r="Q23" s="46">
        <v>0</v>
      </c>
      <c r="R23" s="46">
        <v>0</v>
      </c>
      <c r="S23" s="74">
        <v>0</v>
      </c>
      <c r="U23" s="73">
        <v>-298</v>
      </c>
      <c r="V23" s="74">
        <v>4.7300000000000004</v>
      </c>
      <c r="W23">
        <v>0</v>
      </c>
      <c r="X23">
        <v>-57</v>
      </c>
      <c r="Y23">
        <v>0</v>
      </c>
      <c r="Z23">
        <v>4.7300000000000004</v>
      </c>
      <c r="AA23">
        <v>-241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3.57</v>
      </c>
      <c r="N24" s="73">
        <v>0</v>
      </c>
      <c r="O24" s="46">
        <v>-32</v>
      </c>
      <c r="P24" s="46">
        <v>-212</v>
      </c>
      <c r="Q24" s="46">
        <v>0</v>
      </c>
      <c r="R24" s="46">
        <v>0</v>
      </c>
      <c r="S24" s="74">
        <v>0</v>
      </c>
      <c r="U24" s="73">
        <v>-244</v>
      </c>
      <c r="V24" s="74">
        <v>3.57</v>
      </c>
      <c r="W24">
        <v>0</v>
      </c>
      <c r="X24">
        <v>-32</v>
      </c>
      <c r="Y24">
        <v>0</v>
      </c>
      <c r="Z24">
        <v>3.57</v>
      </c>
      <c r="AA24">
        <v>-212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3.86</v>
      </c>
      <c r="N25" s="73">
        <v>0</v>
      </c>
      <c r="O25" s="46">
        <v>-28</v>
      </c>
      <c r="P25" s="46">
        <v>-487</v>
      </c>
      <c r="Q25" s="46">
        <v>0</v>
      </c>
      <c r="R25" s="46">
        <v>0</v>
      </c>
      <c r="S25" s="74">
        <v>0</v>
      </c>
      <c r="U25" s="73">
        <v>-515</v>
      </c>
      <c r="V25" s="74">
        <v>3.86</v>
      </c>
      <c r="W25">
        <v>0</v>
      </c>
      <c r="X25">
        <v>-28</v>
      </c>
      <c r="Y25">
        <v>0</v>
      </c>
      <c r="Z25">
        <v>3.86</v>
      </c>
      <c r="AA25">
        <v>-487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4.7300000000000004</v>
      </c>
      <c r="N26" s="73">
        <v>0</v>
      </c>
      <c r="O26" s="46">
        <v>-3</v>
      </c>
      <c r="P26" s="46">
        <v>-453</v>
      </c>
      <c r="Q26" s="46">
        <v>0</v>
      </c>
      <c r="R26" s="46">
        <v>0</v>
      </c>
      <c r="S26" s="74">
        <v>0</v>
      </c>
      <c r="U26" s="73">
        <v>-456</v>
      </c>
      <c r="V26" s="74">
        <v>4.7300000000000004</v>
      </c>
      <c r="W26">
        <v>0</v>
      </c>
      <c r="X26">
        <v>-3</v>
      </c>
      <c r="Y26">
        <v>0</v>
      </c>
      <c r="Z26">
        <v>4.7300000000000004</v>
      </c>
      <c r="AA26">
        <v>-453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3.38</v>
      </c>
      <c r="N27" s="73">
        <v>0</v>
      </c>
      <c r="O27" s="46">
        <v>0</v>
      </c>
      <c r="P27" s="46">
        <v>-7.02</v>
      </c>
      <c r="Q27" s="46">
        <v>0</v>
      </c>
      <c r="R27" s="46">
        <v>0</v>
      </c>
      <c r="S27" s="74">
        <v>0</v>
      </c>
      <c r="U27" s="73">
        <v>-7.02</v>
      </c>
      <c r="V27" s="74">
        <v>3.38</v>
      </c>
      <c r="W27">
        <v>0</v>
      </c>
      <c r="X27">
        <v>0</v>
      </c>
      <c r="Y27">
        <v>0</v>
      </c>
      <c r="Z27">
        <v>3.38</v>
      </c>
      <c r="AA27">
        <v>-7.02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4.7300000000000004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4.7300000000000004</v>
      </c>
      <c r="W28">
        <v>0</v>
      </c>
      <c r="X28">
        <v>0</v>
      </c>
      <c r="Y28">
        <v>0</v>
      </c>
      <c r="Z28">
        <v>4.7300000000000004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4.7300000000000004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4.7300000000000004</v>
      </c>
      <c r="W29">
        <v>0</v>
      </c>
      <c r="X29">
        <v>0</v>
      </c>
      <c r="Y29">
        <v>0</v>
      </c>
      <c r="Z29">
        <v>4.7300000000000004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4.7300000000000004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4.7300000000000004</v>
      </c>
      <c r="W30">
        <v>0</v>
      </c>
      <c r="X30">
        <v>0</v>
      </c>
      <c r="Y30">
        <v>0</v>
      </c>
      <c r="Z30">
        <v>4.7300000000000004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4.7300000000000004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4.7300000000000004</v>
      </c>
      <c r="W31">
        <v>0</v>
      </c>
      <c r="X31">
        <v>0</v>
      </c>
      <c r="Y31">
        <v>0</v>
      </c>
      <c r="Z31">
        <v>4.7300000000000004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4.7300000000000004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4.7300000000000004</v>
      </c>
      <c r="W32">
        <v>0</v>
      </c>
      <c r="X32">
        <v>0</v>
      </c>
      <c r="Y32">
        <v>0</v>
      </c>
      <c r="Z32">
        <v>4.7300000000000004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2.42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2.42</v>
      </c>
      <c r="W33">
        <v>0</v>
      </c>
      <c r="X33">
        <v>0</v>
      </c>
      <c r="Y33">
        <v>0</v>
      </c>
      <c r="Z33">
        <v>2.42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4.7300000000000004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4.7300000000000004</v>
      </c>
      <c r="W34">
        <v>0</v>
      </c>
      <c r="X34">
        <v>0</v>
      </c>
      <c r="Y34">
        <v>0</v>
      </c>
      <c r="Z34">
        <v>4.7300000000000004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2.2200000000000002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2.2200000000000002</v>
      </c>
      <c r="W35">
        <v>0</v>
      </c>
      <c r="X35">
        <v>0</v>
      </c>
      <c r="Y35">
        <v>0</v>
      </c>
      <c r="Z35">
        <v>2.2200000000000002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2.9</v>
      </c>
      <c r="W36">
        <v>0</v>
      </c>
      <c r="X36">
        <v>0</v>
      </c>
      <c r="Y36">
        <v>0</v>
      </c>
      <c r="Z36">
        <v>2.9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4.7300000000000004</v>
      </c>
      <c r="N37" s="73">
        <v>0</v>
      </c>
      <c r="O37" s="46">
        <v>-2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4.7300000000000004</v>
      </c>
      <c r="W37">
        <v>0</v>
      </c>
      <c r="X37">
        <v>-2</v>
      </c>
      <c r="Y37">
        <v>0</v>
      </c>
      <c r="Z37">
        <v>4.7300000000000004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4.7300000000000004</v>
      </c>
      <c r="N38" s="73">
        <v>0</v>
      </c>
      <c r="O38" s="46">
        <v>-2</v>
      </c>
      <c r="P38" s="46">
        <v>-58</v>
      </c>
      <c r="Q38" s="46">
        <v>0</v>
      </c>
      <c r="R38" s="46">
        <v>0</v>
      </c>
      <c r="S38" s="74">
        <v>0</v>
      </c>
      <c r="U38" s="73">
        <v>-60</v>
      </c>
      <c r="V38" s="74">
        <v>4.7300000000000004</v>
      </c>
      <c r="W38">
        <v>0</v>
      </c>
      <c r="X38">
        <v>-2</v>
      </c>
      <c r="Y38">
        <v>0</v>
      </c>
      <c r="Z38">
        <v>4.7300000000000004</v>
      </c>
      <c r="AA38">
        <v>-58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4.7300000000000004</v>
      </c>
      <c r="N39" s="73">
        <v>0</v>
      </c>
      <c r="O39" s="46">
        <v>-30</v>
      </c>
      <c r="P39" s="46">
        <v>-35</v>
      </c>
      <c r="Q39" s="46">
        <v>0</v>
      </c>
      <c r="R39" s="46">
        <v>0</v>
      </c>
      <c r="S39" s="74">
        <v>0</v>
      </c>
      <c r="U39" s="73">
        <v>-65</v>
      </c>
      <c r="V39" s="74">
        <v>4.7300000000000004</v>
      </c>
      <c r="W39">
        <v>0</v>
      </c>
      <c r="X39">
        <v>-30</v>
      </c>
      <c r="Y39">
        <v>0</v>
      </c>
      <c r="Z39">
        <v>4.7300000000000004</v>
      </c>
      <c r="AA39">
        <v>-35</v>
      </c>
    </row>
    <row r="40" spans="7:27">
      <c r="G40" t="s">
        <v>82</v>
      </c>
      <c r="H40" s="73">
        <v>24.16</v>
      </c>
      <c r="I40" s="46">
        <v>0</v>
      </c>
      <c r="J40" s="46">
        <v>0</v>
      </c>
      <c r="K40" s="46">
        <v>0</v>
      </c>
      <c r="L40" s="46">
        <v>0</v>
      </c>
      <c r="M40" s="74">
        <v>4.7300000000000004</v>
      </c>
      <c r="N40" s="73">
        <v>0</v>
      </c>
      <c r="O40" s="46">
        <v>-30</v>
      </c>
      <c r="P40" s="46">
        <v>-3.86</v>
      </c>
      <c r="Q40" s="46">
        <v>0</v>
      </c>
      <c r="R40" s="46">
        <v>0</v>
      </c>
      <c r="S40" s="74">
        <v>0</v>
      </c>
      <c r="U40" s="73">
        <v>-33.86</v>
      </c>
      <c r="V40" s="74">
        <v>28.89</v>
      </c>
      <c r="W40">
        <v>24.16</v>
      </c>
      <c r="X40">
        <v>-30</v>
      </c>
      <c r="Y40">
        <v>0</v>
      </c>
      <c r="Z40">
        <v>4.7300000000000004</v>
      </c>
      <c r="AA40">
        <v>-3.86</v>
      </c>
    </row>
    <row r="41" spans="7:27">
      <c r="G41" t="s">
        <v>83</v>
      </c>
      <c r="H41" s="73">
        <v>69.569999999999993</v>
      </c>
      <c r="I41" s="46">
        <v>0</v>
      </c>
      <c r="J41" s="46">
        <v>0</v>
      </c>
      <c r="K41" s="46">
        <v>0</v>
      </c>
      <c r="L41" s="46">
        <v>0</v>
      </c>
      <c r="M41" s="74">
        <v>4.7300000000000004</v>
      </c>
      <c r="N41" s="73">
        <v>0</v>
      </c>
      <c r="O41" s="46">
        <v>-30</v>
      </c>
      <c r="P41" s="46">
        <v>0</v>
      </c>
      <c r="Q41" s="46">
        <v>0</v>
      </c>
      <c r="R41" s="46">
        <v>0</v>
      </c>
      <c r="S41" s="74">
        <v>0</v>
      </c>
      <c r="U41" s="73">
        <v>-30</v>
      </c>
      <c r="V41" s="74">
        <v>74.3</v>
      </c>
      <c r="W41">
        <v>69.569999999999993</v>
      </c>
      <c r="X41">
        <v>-30</v>
      </c>
      <c r="Y41">
        <v>0</v>
      </c>
      <c r="Z41">
        <v>4.7300000000000004</v>
      </c>
      <c r="AA41">
        <v>0</v>
      </c>
    </row>
    <row r="42" spans="7:27">
      <c r="G42" t="s">
        <v>84</v>
      </c>
      <c r="H42" s="73">
        <v>129.47</v>
      </c>
      <c r="I42" s="46">
        <v>0</v>
      </c>
      <c r="J42" s="46">
        <v>0</v>
      </c>
      <c r="K42" s="46">
        <v>0</v>
      </c>
      <c r="L42" s="46">
        <v>0</v>
      </c>
      <c r="M42" s="74">
        <v>2.2200000000000002</v>
      </c>
      <c r="N42" s="73">
        <v>0</v>
      </c>
      <c r="O42" s="46">
        <v>0</v>
      </c>
      <c r="P42" s="46">
        <v>-41</v>
      </c>
      <c r="Q42" s="46">
        <v>0</v>
      </c>
      <c r="R42" s="46">
        <v>0</v>
      </c>
      <c r="S42" s="74">
        <v>0</v>
      </c>
      <c r="U42" s="73">
        <v>-41</v>
      </c>
      <c r="V42" s="74">
        <v>131.69</v>
      </c>
      <c r="W42">
        <v>129.47</v>
      </c>
      <c r="X42">
        <v>0</v>
      </c>
      <c r="Y42">
        <v>0</v>
      </c>
      <c r="Z42">
        <v>2.2200000000000002</v>
      </c>
      <c r="AA42">
        <v>-41</v>
      </c>
    </row>
    <row r="43" spans="7:27">
      <c r="G43" t="s">
        <v>85</v>
      </c>
      <c r="H43" s="73">
        <v>131.4</v>
      </c>
      <c r="I43" s="46">
        <v>0</v>
      </c>
      <c r="J43" s="46">
        <v>0</v>
      </c>
      <c r="K43" s="46">
        <v>0</v>
      </c>
      <c r="L43" s="46">
        <v>0</v>
      </c>
      <c r="M43" s="74">
        <v>3.96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135.36000000000001</v>
      </c>
      <c r="W43">
        <v>131.4</v>
      </c>
      <c r="X43">
        <v>0</v>
      </c>
      <c r="Y43">
        <v>0</v>
      </c>
      <c r="Z43">
        <v>3.96</v>
      </c>
      <c r="AA43">
        <v>0</v>
      </c>
    </row>
    <row r="44" spans="7:27">
      <c r="G44" t="s">
        <v>86</v>
      </c>
      <c r="H44" s="73">
        <v>132.37</v>
      </c>
      <c r="I44" s="46">
        <v>0</v>
      </c>
      <c r="J44" s="46">
        <v>0</v>
      </c>
      <c r="K44" s="46">
        <v>0</v>
      </c>
      <c r="L44" s="46">
        <v>0</v>
      </c>
      <c r="M44" s="74">
        <v>3.19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135.56</v>
      </c>
      <c r="W44">
        <v>132.37</v>
      </c>
      <c r="X44">
        <v>0</v>
      </c>
      <c r="Y44">
        <v>0</v>
      </c>
      <c r="Z44">
        <v>3.19</v>
      </c>
      <c r="AA44">
        <v>0</v>
      </c>
    </row>
    <row r="45" spans="7:27">
      <c r="G45" t="s">
        <v>87</v>
      </c>
      <c r="H45" s="73">
        <v>114.98</v>
      </c>
      <c r="I45" s="46">
        <v>0</v>
      </c>
      <c r="J45" s="46">
        <v>0</v>
      </c>
      <c r="K45" s="46">
        <v>0</v>
      </c>
      <c r="L45" s="46">
        <v>0</v>
      </c>
      <c r="M45" s="74">
        <v>1.06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116.04</v>
      </c>
      <c r="W45">
        <v>114.98</v>
      </c>
      <c r="X45">
        <v>0</v>
      </c>
      <c r="Y45">
        <v>0</v>
      </c>
      <c r="Z45">
        <v>1.06</v>
      </c>
      <c r="AA45">
        <v>0</v>
      </c>
    </row>
    <row r="46" spans="7:27">
      <c r="G46" t="s">
        <v>88</v>
      </c>
      <c r="H46" s="73">
        <v>119.81</v>
      </c>
      <c r="I46" s="46">
        <v>0</v>
      </c>
      <c r="J46" s="46">
        <v>0</v>
      </c>
      <c r="K46" s="46">
        <v>0</v>
      </c>
      <c r="L46" s="46">
        <v>0</v>
      </c>
      <c r="M46" s="74">
        <v>2.5099999999999998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122.32</v>
      </c>
      <c r="W46">
        <v>119.81</v>
      </c>
      <c r="X46">
        <v>0</v>
      </c>
      <c r="Y46">
        <v>0</v>
      </c>
      <c r="Z46">
        <v>2.5099999999999998</v>
      </c>
      <c r="AA46">
        <v>0</v>
      </c>
    </row>
    <row r="47" spans="7:27">
      <c r="G47" t="s">
        <v>89</v>
      </c>
      <c r="H47" s="73">
        <v>95.65</v>
      </c>
      <c r="I47" s="46">
        <v>0</v>
      </c>
      <c r="J47" s="46">
        <v>0</v>
      </c>
      <c r="K47" s="46">
        <v>0</v>
      </c>
      <c r="L47" s="46">
        <v>0</v>
      </c>
      <c r="M47" s="74">
        <v>1.26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96.91</v>
      </c>
      <c r="W47">
        <v>95.65</v>
      </c>
      <c r="X47">
        <v>0</v>
      </c>
      <c r="Y47">
        <v>0</v>
      </c>
      <c r="Z47">
        <v>1.26</v>
      </c>
      <c r="AA47">
        <v>0</v>
      </c>
    </row>
    <row r="48" spans="7:27">
      <c r="G48" t="s">
        <v>90</v>
      </c>
      <c r="H48" s="73">
        <v>90.82</v>
      </c>
      <c r="I48" s="46">
        <v>0</v>
      </c>
      <c r="J48" s="46">
        <v>0</v>
      </c>
      <c r="K48" s="46">
        <v>0</v>
      </c>
      <c r="L48" s="46">
        <v>0</v>
      </c>
      <c r="M48" s="74">
        <v>0.57999999999999996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91.4</v>
      </c>
      <c r="W48">
        <v>90.82</v>
      </c>
      <c r="X48">
        <v>0</v>
      </c>
      <c r="Y48">
        <v>0</v>
      </c>
      <c r="Z48">
        <v>0.57999999999999996</v>
      </c>
      <c r="AA48">
        <v>0</v>
      </c>
    </row>
    <row r="49" spans="7:27">
      <c r="G49" t="s">
        <v>91</v>
      </c>
      <c r="H49" s="73">
        <v>104.35</v>
      </c>
      <c r="I49" s="46">
        <v>0</v>
      </c>
      <c r="J49" s="46">
        <v>0</v>
      </c>
      <c r="K49" s="46">
        <v>0</v>
      </c>
      <c r="L49" s="46">
        <v>0</v>
      </c>
      <c r="M49" s="74">
        <v>0.97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105.32</v>
      </c>
      <c r="W49">
        <v>104.35</v>
      </c>
      <c r="X49">
        <v>0</v>
      </c>
      <c r="Y49">
        <v>0</v>
      </c>
      <c r="Z49">
        <v>0.97</v>
      </c>
      <c r="AA49">
        <v>0</v>
      </c>
    </row>
    <row r="50" spans="7:27">
      <c r="G50" t="s">
        <v>92</v>
      </c>
      <c r="H50" s="73">
        <v>91.79</v>
      </c>
      <c r="I50" s="46">
        <v>0</v>
      </c>
      <c r="J50" s="46">
        <v>0</v>
      </c>
      <c r="K50" s="46">
        <v>0</v>
      </c>
      <c r="L50" s="46">
        <v>0</v>
      </c>
      <c r="M50" s="74">
        <v>0.1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91.89</v>
      </c>
      <c r="W50">
        <v>91.79</v>
      </c>
      <c r="X50">
        <v>0</v>
      </c>
      <c r="Y50">
        <v>0</v>
      </c>
      <c r="Z50">
        <v>0.1</v>
      </c>
      <c r="AA50">
        <v>0</v>
      </c>
    </row>
    <row r="51" spans="7:27">
      <c r="G51" t="s">
        <v>93</v>
      </c>
      <c r="H51" s="73">
        <v>84.06</v>
      </c>
      <c r="I51" s="46">
        <v>0</v>
      </c>
      <c r="J51" s="46">
        <v>0</v>
      </c>
      <c r="K51" s="46">
        <v>0</v>
      </c>
      <c r="L51" s="46">
        <v>0</v>
      </c>
      <c r="M51" s="74">
        <v>0.57999999999999996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84.64</v>
      </c>
      <c r="W51">
        <v>84.06</v>
      </c>
      <c r="X51">
        <v>0</v>
      </c>
      <c r="Y51">
        <v>0</v>
      </c>
      <c r="Z51">
        <v>0.57999999999999996</v>
      </c>
      <c r="AA51">
        <v>0</v>
      </c>
    </row>
    <row r="52" spans="7:27">
      <c r="G52" t="s">
        <v>94</v>
      </c>
      <c r="H52" s="73">
        <v>83.1</v>
      </c>
      <c r="I52" s="46">
        <v>0</v>
      </c>
      <c r="J52" s="46">
        <v>0</v>
      </c>
      <c r="K52" s="46">
        <v>0</v>
      </c>
      <c r="L52" s="46">
        <v>0</v>
      </c>
      <c r="M52" s="74">
        <v>4.7300000000000004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87.83</v>
      </c>
      <c r="W52">
        <v>83.1</v>
      </c>
      <c r="X52">
        <v>0</v>
      </c>
      <c r="Y52">
        <v>0</v>
      </c>
      <c r="Z52">
        <v>4.7300000000000004</v>
      </c>
      <c r="AA52">
        <v>0</v>
      </c>
    </row>
    <row r="53" spans="7:27">
      <c r="G53" t="s">
        <v>95</v>
      </c>
      <c r="H53" s="73">
        <v>77.290000000000006</v>
      </c>
      <c r="I53" s="46">
        <v>0</v>
      </c>
      <c r="J53" s="46">
        <v>0</v>
      </c>
      <c r="K53" s="46">
        <v>0</v>
      </c>
      <c r="L53" s="46">
        <v>0</v>
      </c>
      <c r="M53" s="74">
        <v>3.19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80.48</v>
      </c>
      <c r="W53">
        <v>77.290000000000006</v>
      </c>
      <c r="X53">
        <v>0</v>
      </c>
      <c r="Y53">
        <v>0</v>
      </c>
      <c r="Z53">
        <v>3.19</v>
      </c>
      <c r="AA53">
        <v>0</v>
      </c>
    </row>
    <row r="54" spans="7:27">
      <c r="G54" t="s">
        <v>96</v>
      </c>
      <c r="H54" s="73">
        <v>66.66</v>
      </c>
      <c r="I54" s="46">
        <v>0</v>
      </c>
      <c r="J54" s="46">
        <v>0</v>
      </c>
      <c r="K54" s="46">
        <v>0</v>
      </c>
      <c r="L54" s="46">
        <v>0</v>
      </c>
      <c r="M54" s="74">
        <v>1.84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68.5</v>
      </c>
      <c r="W54">
        <v>66.66</v>
      </c>
      <c r="X54">
        <v>0</v>
      </c>
      <c r="Y54">
        <v>0</v>
      </c>
      <c r="Z54">
        <v>1.84</v>
      </c>
      <c r="AA54">
        <v>0</v>
      </c>
    </row>
    <row r="55" spans="7:27">
      <c r="G55" t="s">
        <v>97</v>
      </c>
      <c r="H55" s="73">
        <v>31.89</v>
      </c>
      <c r="I55" s="46">
        <v>0</v>
      </c>
      <c r="J55" s="46">
        <v>0</v>
      </c>
      <c r="K55" s="46">
        <v>0</v>
      </c>
      <c r="L55" s="46">
        <v>0</v>
      </c>
      <c r="M55" s="74">
        <v>2.5099999999999998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34.4</v>
      </c>
      <c r="W55">
        <v>31.89</v>
      </c>
      <c r="X55">
        <v>0</v>
      </c>
      <c r="Y55">
        <v>0</v>
      </c>
      <c r="Z55">
        <v>2.5099999999999998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2.9</v>
      </c>
      <c r="W56">
        <v>0</v>
      </c>
      <c r="X56">
        <v>0</v>
      </c>
      <c r="Y56">
        <v>0</v>
      </c>
      <c r="Z56">
        <v>2.9</v>
      </c>
      <c r="AA56">
        <v>0</v>
      </c>
    </row>
    <row r="57" spans="7:27">
      <c r="G57" t="s">
        <v>99</v>
      </c>
      <c r="H57" s="73">
        <v>4.84</v>
      </c>
      <c r="I57" s="46">
        <v>0</v>
      </c>
      <c r="J57" s="46">
        <v>0</v>
      </c>
      <c r="K57" s="46">
        <v>0</v>
      </c>
      <c r="L57" s="46">
        <v>0</v>
      </c>
      <c r="M57" s="74">
        <v>4.7300000000000004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9.57</v>
      </c>
      <c r="W57">
        <v>4.84</v>
      </c>
      <c r="X57">
        <v>0</v>
      </c>
      <c r="Y57">
        <v>0</v>
      </c>
      <c r="Z57">
        <v>4.7300000000000004</v>
      </c>
      <c r="AA57">
        <v>0</v>
      </c>
    </row>
    <row r="58" spans="7:27">
      <c r="G58" t="s">
        <v>100</v>
      </c>
      <c r="H58" s="73">
        <v>30.91</v>
      </c>
      <c r="I58" s="46">
        <v>0</v>
      </c>
      <c r="J58" s="46">
        <v>0</v>
      </c>
      <c r="K58" s="46">
        <v>0</v>
      </c>
      <c r="L58" s="46">
        <v>0</v>
      </c>
      <c r="M58" s="74">
        <v>2.13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33.04</v>
      </c>
      <c r="W58">
        <v>30.91</v>
      </c>
      <c r="X58">
        <v>0</v>
      </c>
      <c r="Y58">
        <v>0</v>
      </c>
      <c r="Z58">
        <v>2.13</v>
      </c>
      <c r="AA58">
        <v>0</v>
      </c>
    </row>
    <row r="59" spans="7:27">
      <c r="G59" t="s">
        <v>101</v>
      </c>
      <c r="H59" s="73">
        <v>45.41</v>
      </c>
      <c r="I59" s="46">
        <v>0</v>
      </c>
      <c r="J59" s="46">
        <v>0</v>
      </c>
      <c r="K59" s="46">
        <v>0</v>
      </c>
      <c r="L59" s="46">
        <v>0</v>
      </c>
      <c r="M59" s="74">
        <v>2.8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48.21</v>
      </c>
      <c r="W59">
        <v>45.41</v>
      </c>
      <c r="X59">
        <v>0</v>
      </c>
      <c r="Y59">
        <v>0</v>
      </c>
      <c r="Z59">
        <v>2.8</v>
      </c>
      <c r="AA59">
        <v>0</v>
      </c>
    </row>
    <row r="60" spans="7:27">
      <c r="G60" t="s">
        <v>102</v>
      </c>
      <c r="H60" s="73">
        <v>64.739999999999995</v>
      </c>
      <c r="I60" s="46">
        <v>0</v>
      </c>
      <c r="J60" s="46">
        <v>0</v>
      </c>
      <c r="K60" s="46">
        <v>0</v>
      </c>
      <c r="L60" s="46">
        <v>0</v>
      </c>
      <c r="M60" s="74">
        <v>4.7300000000000004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69.47</v>
      </c>
      <c r="W60">
        <v>64.739999999999995</v>
      </c>
      <c r="X60">
        <v>0</v>
      </c>
      <c r="Y60">
        <v>0</v>
      </c>
      <c r="Z60">
        <v>4.7300000000000004</v>
      </c>
      <c r="AA60">
        <v>0</v>
      </c>
    </row>
    <row r="61" spans="7:27">
      <c r="G61" t="s">
        <v>103</v>
      </c>
      <c r="H61" s="73">
        <v>55.08</v>
      </c>
      <c r="I61" s="46">
        <v>0</v>
      </c>
      <c r="J61" s="46">
        <v>0</v>
      </c>
      <c r="K61" s="46">
        <v>0</v>
      </c>
      <c r="L61" s="46">
        <v>0</v>
      </c>
      <c r="M61" s="74">
        <v>4.7300000000000004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59.81</v>
      </c>
      <c r="W61">
        <v>55.08</v>
      </c>
      <c r="X61">
        <v>0</v>
      </c>
      <c r="Y61">
        <v>0</v>
      </c>
      <c r="Z61">
        <v>4.7300000000000004</v>
      </c>
      <c r="AA61">
        <v>0</v>
      </c>
    </row>
    <row r="62" spans="7:27">
      <c r="G62" t="s">
        <v>104</v>
      </c>
      <c r="H62" s="73">
        <v>63.77</v>
      </c>
      <c r="I62" s="46">
        <v>0</v>
      </c>
      <c r="J62" s="46">
        <v>0</v>
      </c>
      <c r="K62" s="46">
        <v>0</v>
      </c>
      <c r="L62" s="46">
        <v>0</v>
      </c>
      <c r="M62" s="74">
        <v>4.7300000000000004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68.5</v>
      </c>
      <c r="W62">
        <v>63.77</v>
      </c>
      <c r="X62">
        <v>0</v>
      </c>
      <c r="Y62">
        <v>0</v>
      </c>
      <c r="Z62">
        <v>4.7300000000000004</v>
      </c>
      <c r="AA62">
        <v>0</v>
      </c>
    </row>
    <row r="63" spans="7:27">
      <c r="G63" t="s">
        <v>105</v>
      </c>
      <c r="H63" s="73">
        <v>98.56</v>
      </c>
      <c r="I63" s="46">
        <v>0</v>
      </c>
      <c r="J63" s="46">
        <v>0</v>
      </c>
      <c r="K63" s="46">
        <v>0</v>
      </c>
      <c r="L63" s="46">
        <v>0</v>
      </c>
      <c r="M63" s="74">
        <v>4.7300000000000004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103.29</v>
      </c>
      <c r="W63">
        <v>98.56</v>
      </c>
      <c r="X63">
        <v>0</v>
      </c>
      <c r="Y63">
        <v>0</v>
      </c>
      <c r="Z63">
        <v>4.7300000000000004</v>
      </c>
      <c r="AA63">
        <v>0</v>
      </c>
    </row>
    <row r="64" spans="7:27">
      <c r="G64" t="s">
        <v>106</v>
      </c>
      <c r="H64" s="73">
        <v>120.78</v>
      </c>
      <c r="I64" s="46">
        <v>0</v>
      </c>
      <c r="J64" s="46">
        <v>0</v>
      </c>
      <c r="K64" s="46">
        <v>0</v>
      </c>
      <c r="L64" s="46">
        <v>0</v>
      </c>
      <c r="M64" s="74">
        <v>4.7300000000000004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125.51</v>
      </c>
      <c r="W64">
        <v>120.78</v>
      </c>
      <c r="X64">
        <v>0</v>
      </c>
      <c r="Y64">
        <v>0</v>
      </c>
      <c r="Z64">
        <v>4.7300000000000004</v>
      </c>
      <c r="AA64">
        <v>0</v>
      </c>
    </row>
    <row r="65" spans="7:27">
      <c r="G65" t="s">
        <v>107</v>
      </c>
      <c r="H65" s="73">
        <v>197.11</v>
      </c>
      <c r="I65" s="46">
        <v>0</v>
      </c>
      <c r="J65" s="46">
        <v>0</v>
      </c>
      <c r="K65" s="46">
        <v>0</v>
      </c>
      <c r="L65" s="46">
        <v>0</v>
      </c>
      <c r="M65" s="74">
        <v>4.7300000000000004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201.84</v>
      </c>
      <c r="W65">
        <v>197.11</v>
      </c>
      <c r="X65">
        <v>0</v>
      </c>
      <c r="Y65">
        <v>0</v>
      </c>
      <c r="Z65">
        <v>4.7300000000000004</v>
      </c>
      <c r="AA65">
        <v>0</v>
      </c>
    </row>
    <row r="66" spans="7:27">
      <c r="G66" t="s">
        <v>108</v>
      </c>
      <c r="H66" s="73">
        <v>224.15</v>
      </c>
      <c r="I66" s="46">
        <v>0</v>
      </c>
      <c r="J66" s="46">
        <v>0</v>
      </c>
      <c r="K66" s="46">
        <v>0</v>
      </c>
      <c r="L66" s="46">
        <v>0</v>
      </c>
      <c r="M66" s="74">
        <v>1.26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225.41</v>
      </c>
      <c r="W66">
        <v>224.15</v>
      </c>
      <c r="X66">
        <v>0</v>
      </c>
      <c r="Y66">
        <v>0</v>
      </c>
      <c r="Z66">
        <v>1.26</v>
      </c>
      <c r="AA66">
        <v>0</v>
      </c>
    </row>
    <row r="67" spans="7:27">
      <c r="G67" t="s">
        <v>109</v>
      </c>
      <c r="H67" s="73">
        <v>272.47000000000003</v>
      </c>
      <c r="I67" s="46">
        <v>0</v>
      </c>
      <c r="J67" s="46">
        <v>0</v>
      </c>
      <c r="K67" s="46">
        <v>0</v>
      </c>
      <c r="L67" s="46">
        <v>0</v>
      </c>
      <c r="M67" s="74">
        <v>2.3199999999999998</v>
      </c>
      <c r="N67" s="73">
        <v>0</v>
      </c>
      <c r="O67" s="46">
        <v>0</v>
      </c>
      <c r="P67" s="46">
        <v>-101.89</v>
      </c>
      <c r="Q67" s="46">
        <v>0</v>
      </c>
      <c r="R67" s="46">
        <v>0</v>
      </c>
      <c r="S67" s="74">
        <v>0</v>
      </c>
      <c r="U67" s="73">
        <v>-101.89</v>
      </c>
      <c r="V67" s="74">
        <v>274.79000000000002</v>
      </c>
      <c r="W67">
        <v>272.47000000000003</v>
      </c>
      <c r="X67">
        <v>0</v>
      </c>
      <c r="Y67">
        <v>0</v>
      </c>
      <c r="Z67">
        <v>2.3199999999999998</v>
      </c>
      <c r="AA67">
        <v>-101.89</v>
      </c>
    </row>
    <row r="68" spans="7:27">
      <c r="G68" t="s">
        <v>110</v>
      </c>
      <c r="H68" s="73">
        <v>308.22000000000003</v>
      </c>
      <c r="I68" s="46">
        <v>0</v>
      </c>
      <c r="J68" s="46">
        <v>0</v>
      </c>
      <c r="K68" s="46">
        <v>0</v>
      </c>
      <c r="L68" s="46">
        <v>0</v>
      </c>
      <c r="M68" s="74">
        <v>4.0599999999999996</v>
      </c>
      <c r="N68" s="73">
        <v>0</v>
      </c>
      <c r="O68" s="46">
        <v>0</v>
      </c>
      <c r="P68" s="46">
        <v>-186</v>
      </c>
      <c r="Q68" s="46">
        <v>0</v>
      </c>
      <c r="R68" s="46">
        <v>0</v>
      </c>
      <c r="S68" s="74">
        <v>0</v>
      </c>
      <c r="U68" s="73">
        <v>-186</v>
      </c>
      <c r="V68" s="74">
        <v>312.27999999999997</v>
      </c>
      <c r="W68">
        <v>308.22000000000003</v>
      </c>
      <c r="X68">
        <v>0</v>
      </c>
      <c r="Y68">
        <v>0</v>
      </c>
      <c r="Z68">
        <v>4.0599999999999996</v>
      </c>
      <c r="AA68">
        <v>-186</v>
      </c>
    </row>
    <row r="69" spans="7:27">
      <c r="G69" t="s">
        <v>111</v>
      </c>
      <c r="H69" s="73">
        <v>265.72000000000003</v>
      </c>
      <c r="I69" s="46">
        <v>28.5</v>
      </c>
      <c r="J69" s="46">
        <v>0</v>
      </c>
      <c r="K69" s="46">
        <v>13.62</v>
      </c>
      <c r="L69" s="46">
        <v>0</v>
      </c>
      <c r="M69" s="74">
        <v>4.7300000000000004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312.57</v>
      </c>
      <c r="W69">
        <v>265.72000000000003</v>
      </c>
      <c r="X69">
        <v>28.5</v>
      </c>
      <c r="Y69">
        <v>13.62</v>
      </c>
      <c r="Z69">
        <v>4.7300000000000004</v>
      </c>
      <c r="AA69">
        <v>0</v>
      </c>
    </row>
    <row r="70" spans="7:27">
      <c r="G70" t="s">
        <v>112</v>
      </c>
      <c r="H70" s="73">
        <v>375.66</v>
      </c>
      <c r="I70" s="46">
        <v>70.650000000000006</v>
      </c>
      <c r="J70" s="46">
        <v>0</v>
      </c>
      <c r="K70" s="46">
        <v>21.58</v>
      </c>
      <c r="L70" s="46">
        <v>0</v>
      </c>
      <c r="M70" s="74">
        <v>3.64</v>
      </c>
      <c r="N70" s="73">
        <v>0</v>
      </c>
      <c r="O70" s="46">
        <v>0</v>
      </c>
      <c r="P70" s="46">
        <v>-20</v>
      </c>
      <c r="Q70" s="46">
        <v>0</v>
      </c>
      <c r="R70" s="46">
        <v>0</v>
      </c>
      <c r="S70" s="74">
        <v>0</v>
      </c>
      <c r="U70" s="73">
        <v>-20</v>
      </c>
      <c r="V70" s="74">
        <v>471.53</v>
      </c>
      <c r="W70">
        <v>375.66</v>
      </c>
      <c r="X70">
        <v>70.650000000000006</v>
      </c>
      <c r="Y70">
        <v>21.58</v>
      </c>
      <c r="Z70">
        <v>3.64</v>
      </c>
      <c r="AA70">
        <v>-20</v>
      </c>
    </row>
    <row r="71" spans="7:27">
      <c r="G71" t="s">
        <v>113</v>
      </c>
      <c r="H71" s="73">
        <v>154.24</v>
      </c>
      <c r="I71" s="46">
        <v>106.51</v>
      </c>
      <c r="J71" s="46">
        <v>0</v>
      </c>
      <c r="K71" s="46">
        <v>21.67</v>
      </c>
      <c r="L71" s="46">
        <v>0</v>
      </c>
      <c r="M71" s="74">
        <v>2.9</v>
      </c>
      <c r="N71" s="73">
        <v>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-20</v>
      </c>
      <c r="V71" s="74">
        <v>285.32</v>
      </c>
      <c r="W71">
        <v>154.24</v>
      </c>
      <c r="X71">
        <v>106.51</v>
      </c>
      <c r="Y71">
        <v>21.67</v>
      </c>
      <c r="Z71">
        <v>2.9</v>
      </c>
      <c r="AA71">
        <v>-20</v>
      </c>
    </row>
    <row r="72" spans="7:27">
      <c r="G72" t="s">
        <v>114</v>
      </c>
      <c r="H72" s="73">
        <v>173.96</v>
      </c>
      <c r="I72" s="46">
        <v>98.69</v>
      </c>
      <c r="J72" s="46">
        <v>0</v>
      </c>
      <c r="K72" s="46">
        <v>17.260000000000002</v>
      </c>
      <c r="L72" s="46">
        <v>0</v>
      </c>
      <c r="M72" s="74">
        <v>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291.91000000000003</v>
      </c>
      <c r="W72">
        <v>173.96</v>
      </c>
      <c r="X72">
        <v>98.69</v>
      </c>
      <c r="Y72">
        <v>17.260000000000002</v>
      </c>
      <c r="Z72">
        <v>2</v>
      </c>
      <c r="AA72">
        <v>0</v>
      </c>
    </row>
    <row r="73" spans="7:27">
      <c r="G73" t="s">
        <v>115</v>
      </c>
      <c r="H73" s="73">
        <v>213.18</v>
      </c>
      <c r="I73" s="46">
        <v>113.91</v>
      </c>
      <c r="J73" s="46">
        <v>0</v>
      </c>
      <c r="K73" s="46">
        <v>14.31</v>
      </c>
      <c r="L73" s="46">
        <v>0</v>
      </c>
      <c r="M73" s="74">
        <v>1.61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343.01</v>
      </c>
      <c r="W73">
        <v>213.18</v>
      </c>
      <c r="X73">
        <v>113.91</v>
      </c>
      <c r="Y73">
        <v>14.31</v>
      </c>
      <c r="Z73">
        <v>1.61</v>
      </c>
      <c r="AA73">
        <v>0</v>
      </c>
    </row>
    <row r="74" spans="7:27">
      <c r="G74" t="s">
        <v>116</v>
      </c>
      <c r="H74" s="73">
        <v>208.28</v>
      </c>
      <c r="I74" s="46">
        <v>94.26</v>
      </c>
      <c r="J74" s="46">
        <v>0</v>
      </c>
      <c r="K74" s="46">
        <v>11.83</v>
      </c>
      <c r="L74" s="46">
        <v>0</v>
      </c>
      <c r="M74" s="74">
        <v>1.32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315.69</v>
      </c>
      <c r="W74">
        <v>208.28</v>
      </c>
      <c r="X74">
        <v>94.26</v>
      </c>
      <c r="Y74">
        <v>11.83</v>
      </c>
      <c r="Z74">
        <v>1.32</v>
      </c>
      <c r="AA74">
        <v>0</v>
      </c>
    </row>
    <row r="75" spans="7:27">
      <c r="G75" t="s">
        <v>117</v>
      </c>
      <c r="H75" s="73">
        <v>205.47</v>
      </c>
      <c r="I75" s="46">
        <v>145.87</v>
      </c>
      <c r="J75" s="46">
        <v>0</v>
      </c>
      <c r="K75" s="46">
        <v>13.36</v>
      </c>
      <c r="L75" s="46">
        <v>0</v>
      </c>
      <c r="M75" s="74">
        <v>1.93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366.63</v>
      </c>
      <c r="W75">
        <v>205.47</v>
      </c>
      <c r="X75">
        <v>145.87</v>
      </c>
      <c r="Y75">
        <v>13.36</v>
      </c>
      <c r="Z75">
        <v>1.93</v>
      </c>
      <c r="AA75">
        <v>0</v>
      </c>
    </row>
    <row r="76" spans="7:27">
      <c r="G76" t="s">
        <v>118</v>
      </c>
      <c r="H76" s="73">
        <v>159.28</v>
      </c>
      <c r="I76" s="46">
        <v>133.29</v>
      </c>
      <c r="J76" s="46">
        <v>0</v>
      </c>
      <c r="K76" s="46">
        <v>14.64</v>
      </c>
      <c r="L76" s="46">
        <v>0</v>
      </c>
      <c r="M76" s="74">
        <v>1.31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308.52</v>
      </c>
      <c r="W76">
        <v>159.28</v>
      </c>
      <c r="X76">
        <v>133.29</v>
      </c>
      <c r="Y76">
        <v>14.64</v>
      </c>
      <c r="Z76">
        <v>1.31</v>
      </c>
      <c r="AA76">
        <v>0</v>
      </c>
    </row>
    <row r="77" spans="7:27">
      <c r="G77" t="s">
        <v>119</v>
      </c>
      <c r="H77" s="73">
        <v>137.75</v>
      </c>
      <c r="I77" s="46">
        <v>128.13</v>
      </c>
      <c r="J77" s="46">
        <v>0</v>
      </c>
      <c r="K77" s="46">
        <v>16.78</v>
      </c>
      <c r="L77" s="46">
        <v>0</v>
      </c>
      <c r="M77" s="74">
        <v>1.82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284.48</v>
      </c>
      <c r="W77">
        <v>137.75</v>
      </c>
      <c r="X77">
        <v>128.13</v>
      </c>
      <c r="Y77">
        <v>16.78</v>
      </c>
      <c r="Z77">
        <v>1.82</v>
      </c>
      <c r="AA77">
        <v>0</v>
      </c>
    </row>
    <row r="78" spans="7:27">
      <c r="G78" t="s">
        <v>120</v>
      </c>
      <c r="H78" s="73">
        <v>115.03</v>
      </c>
      <c r="I78" s="46">
        <v>135.37</v>
      </c>
      <c r="J78" s="46">
        <v>0</v>
      </c>
      <c r="K78" s="46">
        <v>17.38</v>
      </c>
      <c r="L78" s="46">
        <v>0</v>
      </c>
      <c r="M78" s="74">
        <v>1.97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269.75</v>
      </c>
      <c r="W78">
        <v>115.03</v>
      </c>
      <c r="X78">
        <v>135.37</v>
      </c>
      <c r="Y78">
        <v>17.38</v>
      </c>
      <c r="Z78">
        <v>1.97</v>
      </c>
      <c r="AA78">
        <v>0</v>
      </c>
    </row>
    <row r="79" spans="7:27">
      <c r="G79" t="s">
        <v>121</v>
      </c>
      <c r="H79" s="73">
        <v>260.92</v>
      </c>
      <c r="I79" s="46">
        <v>142.80000000000001</v>
      </c>
      <c r="J79" s="46">
        <v>0</v>
      </c>
      <c r="K79" s="46">
        <v>15.94</v>
      </c>
      <c r="L79" s="46">
        <v>0</v>
      </c>
      <c r="M79" s="74">
        <v>4.29</v>
      </c>
      <c r="N79" s="73">
        <v>0</v>
      </c>
      <c r="O79" s="46">
        <v>0</v>
      </c>
      <c r="P79" s="46">
        <v>-20</v>
      </c>
      <c r="Q79" s="46">
        <v>0</v>
      </c>
      <c r="R79" s="46">
        <v>0</v>
      </c>
      <c r="S79" s="74">
        <v>0</v>
      </c>
      <c r="U79" s="73">
        <v>-20</v>
      </c>
      <c r="V79" s="74">
        <v>423.95</v>
      </c>
      <c r="W79">
        <v>260.92</v>
      </c>
      <c r="X79">
        <v>142.80000000000001</v>
      </c>
      <c r="Y79">
        <v>15.94</v>
      </c>
      <c r="Z79">
        <v>4.29</v>
      </c>
      <c r="AA79">
        <v>-20</v>
      </c>
    </row>
    <row r="80" spans="7:27">
      <c r="G80" t="s">
        <v>122</v>
      </c>
      <c r="H80" s="73">
        <v>280.2</v>
      </c>
      <c r="I80" s="46">
        <v>87.73</v>
      </c>
      <c r="J80" s="46">
        <v>0</v>
      </c>
      <c r="K80" s="46">
        <v>11.69</v>
      </c>
      <c r="L80" s="46">
        <v>0</v>
      </c>
      <c r="M80" s="74">
        <v>1.45</v>
      </c>
      <c r="N80" s="73">
        <v>0</v>
      </c>
      <c r="O80" s="46">
        <v>0</v>
      </c>
      <c r="P80" s="46">
        <v>-15.09</v>
      </c>
      <c r="Q80" s="46">
        <v>0</v>
      </c>
      <c r="R80" s="46">
        <v>0</v>
      </c>
      <c r="S80" s="74">
        <v>0</v>
      </c>
      <c r="U80" s="73">
        <v>-15.09</v>
      </c>
      <c r="V80" s="74">
        <v>381.07</v>
      </c>
      <c r="W80">
        <v>280.2</v>
      </c>
      <c r="X80">
        <v>87.73</v>
      </c>
      <c r="Y80">
        <v>11.69</v>
      </c>
      <c r="Z80">
        <v>1.45</v>
      </c>
      <c r="AA80">
        <v>-15.09</v>
      </c>
    </row>
    <row r="81" spans="7:27">
      <c r="G81" t="s">
        <v>123</v>
      </c>
      <c r="H81" s="73">
        <v>215.47</v>
      </c>
      <c r="I81" s="46">
        <v>0</v>
      </c>
      <c r="J81" s="46">
        <v>0</v>
      </c>
      <c r="K81" s="46">
        <v>0</v>
      </c>
      <c r="L81" s="46">
        <v>0</v>
      </c>
      <c r="M81" s="74">
        <v>4.7300000000000004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220.2</v>
      </c>
      <c r="W81">
        <v>215.47</v>
      </c>
      <c r="X81">
        <v>0</v>
      </c>
      <c r="Y81">
        <v>0</v>
      </c>
      <c r="Z81">
        <v>4.7300000000000004</v>
      </c>
      <c r="AA81">
        <v>0</v>
      </c>
    </row>
    <row r="82" spans="7:27">
      <c r="G82" t="s">
        <v>124</v>
      </c>
      <c r="H82" s="73">
        <v>208.7</v>
      </c>
      <c r="I82" s="46">
        <v>0</v>
      </c>
      <c r="J82" s="46">
        <v>0</v>
      </c>
      <c r="K82" s="46">
        <v>0</v>
      </c>
      <c r="L82" s="46">
        <v>0</v>
      </c>
      <c r="M82" s="74">
        <v>4.7300000000000004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213.43</v>
      </c>
      <c r="W82">
        <v>208.7</v>
      </c>
      <c r="X82">
        <v>0</v>
      </c>
      <c r="Y82">
        <v>0</v>
      </c>
      <c r="Z82">
        <v>4.7300000000000004</v>
      </c>
      <c r="AA82">
        <v>0</v>
      </c>
    </row>
    <row r="83" spans="7:27">
      <c r="G83" t="s">
        <v>125</v>
      </c>
      <c r="H83" s="73">
        <v>189.38</v>
      </c>
      <c r="I83" s="46">
        <v>0</v>
      </c>
      <c r="J83" s="46">
        <v>0</v>
      </c>
      <c r="K83" s="46">
        <v>0</v>
      </c>
      <c r="L83" s="46">
        <v>0</v>
      </c>
      <c r="M83" s="74">
        <v>4.7300000000000004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194.11</v>
      </c>
      <c r="W83">
        <v>189.38</v>
      </c>
      <c r="X83">
        <v>0</v>
      </c>
      <c r="Y83">
        <v>0</v>
      </c>
      <c r="Z83">
        <v>4.7300000000000004</v>
      </c>
      <c r="AA83">
        <v>0</v>
      </c>
    </row>
    <row r="84" spans="7:27">
      <c r="G84" t="s">
        <v>126</v>
      </c>
      <c r="H84" s="73">
        <v>146.87</v>
      </c>
      <c r="I84" s="46">
        <v>0</v>
      </c>
      <c r="J84" s="46">
        <v>0</v>
      </c>
      <c r="K84" s="46">
        <v>0</v>
      </c>
      <c r="L84" s="46">
        <v>0</v>
      </c>
      <c r="M84" s="74">
        <v>4.7300000000000004</v>
      </c>
      <c r="N84" s="73">
        <v>0</v>
      </c>
      <c r="O84" s="46">
        <v>0</v>
      </c>
      <c r="P84" s="46">
        <v>-3</v>
      </c>
      <c r="Q84" s="46">
        <v>0</v>
      </c>
      <c r="R84" s="46">
        <v>0</v>
      </c>
      <c r="S84" s="74">
        <v>0</v>
      </c>
      <c r="U84" s="73">
        <v>-3</v>
      </c>
      <c r="V84" s="74">
        <v>151.6</v>
      </c>
      <c r="W84">
        <v>146.87</v>
      </c>
      <c r="X84">
        <v>0</v>
      </c>
      <c r="Y84">
        <v>0</v>
      </c>
      <c r="Z84">
        <v>4.7300000000000004</v>
      </c>
      <c r="AA84">
        <v>-3</v>
      </c>
    </row>
    <row r="85" spans="7:27">
      <c r="G85" t="s">
        <v>127</v>
      </c>
      <c r="H85" s="73">
        <v>72.47</v>
      </c>
      <c r="I85" s="46">
        <v>0</v>
      </c>
      <c r="J85" s="46">
        <v>0</v>
      </c>
      <c r="K85" s="46">
        <v>0</v>
      </c>
      <c r="L85" s="46">
        <v>0</v>
      </c>
      <c r="M85" s="74">
        <v>4.7300000000000004</v>
      </c>
      <c r="N85" s="73">
        <v>0</v>
      </c>
      <c r="O85" s="46">
        <v>0</v>
      </c>
      <c r="P85" s="46">
        <v>-3</v>
      </c>
      <c r="Q85" s="46">
        <v>0</v>
      </c>
      <c r="R85" s="46">
        <v>0</v>
      </c>
      <c r="S85" s="74">
        <v>0</v>
      </c>
      <c r="U85" s="73">
        <v>-3</v>
      </c>
      <c r="V85" s="74">
        <v>77.2</v>
      </c>
      <c r="W85">
        <v>72.47</v>
      </c>
      <c r="X85">
        <v>0</v>
      </c>
      <c r="Y85">
        <v>0</v>
      </c>
      <c r="Z85">
        <v>4.7300000000000004</v>
      </c>
      <c r="AA85">
        <v>-3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4.7300000000000004</v>
      </c>
      <c r="N86" s="73">
        <v>0</v>
      </c>
      <c r="O86" s="46">
        <v>0</v>
      </c>
      <c r="P86" s="46">
        <v>-13</v>
      </c>
      <c r="Q86" s="46">
        <v>0</v>
      </c>
      <c r="R86" s="46">
        <v>0</v>
      </c>
      <c r="S86" s="74">
        <v>0</v>
      </c>
      <c r="U86" s="73">
        <v>-13</v>
      </c>
      <c r="V86" s="74">
        <v>4.7300000000000004</v>
      </c>
      <c r="W86">
        <v>0</v>
      </c>
      <c r="X86">
        <v>0</v>
      </c>
      <c r="Y86">
        <v>0</v>
      </c>
      <c r="Z86">
        <v>4.7300000000000004</v>
      </c>
      <c r="AA86">
        <v>-13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4.7300000000000004</v>
      </c>
      <c r="N87" s="73">
        <v>0</v>
      </c>
      <c r="O87" s="46">
        <v>0</v>
      </c>
      <c r="P87" s="46">
        <v>-85</v>
      </c>
      <c r="Q87" s="46">
        <v>0</v>
      </c>
      <c r="R87" s="46">
        <v>0</v>
      </c>
      <c r="S87" s="74">
        <v>0</v>
      </c>
      <c r="U87" s="73">
        <v>-85</v>
      </c>
      <c r="V87" s="74">
        <v>4.7300000000000004</v>
      </c>
      <c r="W87">
        <v>0</v>
      </c>
      <c r="X87">
        <v>0</v>
      </c>
      <c r="Y87">
        <v>0</v>
      </c>
      <c r="Z87">
        <v>4.7300000000000004</v>
      </c>
      <c r="AA87">
        <v>-85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4.7300000000000004</v>
      </c>
      <c r="N88" s="73">
        <v>0</v>
      </c>
      <c r="O88" s="46">
        <v>0</v>
      </c>
      <c r="P88" s="46">
        <v>-111</v>
      </c>
      <c r="Q88" s="46">
        <v>0</v>
      </c>
      <c r="R88" s="46">
        <v>0</v>
      </c>
      <c r="S88" s="74">
        <v>0</v>
      </c>
      <c r="U88" s="73">
        <v>-111</v>
      </c>
      <c r="V88" s="74">
        <v>4.7300000000000004</v>
      </c>
      <c r="W88">
        <v>0</v>
      </c>
      <c r="X88">
        <v>0</v>
      </c>
      <c r="Y88">
        <v>0</v>
      </c>
      <c r="Z88">
        <v>4.7300000000000004</v>
      </c>
      <c r="AA88">
        <v>-111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4.7300000000000004</v>
      </c>
      <c r="N89" s="73">
        <v>0</v>
      </c>
      <c r="O89" s="46">
        <v>0</v>
      </c>
      <c r="P89" s="46">
        <v>-60</v>
      </c>
      <c r="Q89" s="46">
        <v>0</v>
      </c>
      <c r="R89" s="46">
        <v>0</v>
      </c>
      <c r="S89" s="74">
        <v>0</v>
      </c>
      <c r="U89" s="73">
        <v>-60</v>
      </c>
      <c r="V89" s="74">
        <v>4.7300000000000004</v>
      </c>
      <c r="W89">
        <v>0</v>
      </c>
      <c r="X89">
        <v>0</v>
      </c>
      <c r="Y89">
        <v>0</v>
      </c>
      <c r="Z89">
        <v>4.7300000000000004</v>
      </c>
      <c r="AA89">
        <v>-60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4.7300000000000004</v>
      </c>
      <c r="N90" s="73">
        <v>0</v>
      </c>
      <c r="O90" s="46">
        <v>0</v>
      </c>
      <c r="P90" s="46">
        <v>-80</v>
      </c>
      <c r="Q90" s="46">
        <v>0</v>
      </c>
      <c r="R90" s="46">
        <v>0</v>
      </c>
      <c r="S90" s="74">
        <v>0</v>
      </c>
      <c r="U90" s="73">
        <v>-80</v>
      </c>
      <c r="V90" s="74">
        <v>4.7300000000000004</v>
      </c>
      <c r="W90">
        <v>0</v>
      </c>
      <c r="X90">
        <v>0</v>
      </c>
      <c r="Y90">
        <v>0</v>
      </c>
      <c r="Z90">
        <v>4.7300000000000004</v>
      </c>
      <c r="AA90">
        <v>-80</v>
      </c>
    </row>
    <row r="91" spans="7:27">
      <c r="G91" t="s">
        <v>133</v>
      </c>
      <c r="H91" s="73">
        <v>179.72</v>
      </c>
      <c r="I91" s="46">
        <v>0</v>
      </c>
      <c r="J91" s="46">
        <v>0</v>
      </c>
      <c r="K91" s="46">
        <v>0</v>
      </c>
      <c r="L91" s="46">
        <v>0</v>
      </c>
      <c r="M91" s="74">
        <v>3.57</v>
      </c>
      <c r="N91" s="73">
        <v>0</v>
      </c>
      <c r="O91" s="46">
        <v>0</v>
      </c>
      <c r="P91" s="46">
        <v>-253</v>
      </c>
      <c r="Q91" s="46">
        <v>0</v>
      </c>
      <c r="R91" s="46">
        <v>0</v>
      </c>
      <c r="S91" s="74">
        <v>0</v>
      </c>
      <c r="U91" s="73">
        <v>-253</v>
      </c>
      <c r="V91" s="74">
        <v>183.29</v>
      </c>
      <c r="W91">
        <v>179.72</v>
      </c>
      <c r="X91">
        <v>0</v>
      </c>
      <c r="Y91">
        <v>0</v>
      </c>
      <c r="Z91">
        <v>3.57</v>
      </c>
      <c r="AA91">
        <v>-253</v>
      </c>
    </row>
    <row r="92" spans="7:27">
      <c r="G92" t="s">
        <v>134</v>
      </c>
      <c r="H92" s="73">
        <v>143.96</v>
      </c>
      <c r="I92" s="46">
        <v>0</v>
      </c>
      <c r="J92" s="46">
        <v>0</v>
      </c>
      <c r="K92" s="46">
        <v>0</v>
      </c>
      <c r="L92" s="46">
        <v>0</v>
      </c>
      <c r="M92" s="74">
        <v>4.54</v>
      </c>
      <c r="N92" s="73">
        <v>0</v>
      </c>
      <c r="O92" s="46">
        <v>0</v>
      </c>
      <c r="P92" s="46">
        <v>-253</v>
      </c>
      <c r="Q92" s="46">
        <v>0</v>
      </c>
      <c r="R92" s="46">
        <v>0</v>
      </c>
      <c r="S92" s="74">
        <v>0</v>
      </c>
      <c r="U92" s="73">
        <v>-253</v>
      </c>
      <c r="V92" s="74">
        <v>148.5</v>
      </c>
      <c r="W92">
        <v>143.96</v>
      </c>
      <c r="X92">
        <v>0</v>
      </c>
      <c r="Y92">
        <v>0</v>
      </c>
      <c r="Z92">
        <v>4.54</v>
      </c>
      <c r="AA92">
        <v>-253</v>
      </c>
    </row>
    <row r="93" spans="7:27">
      <c r="G93" t="s">
        <v>135</v>
      </c>
      <c r="H93" s="73">
        <v>113.05</v>
      </c>
      <c r="I93" s="46">
        <v>0</v>
      </c>
      <c r="J93" s="46">
        <v>0</v>
      </c>
      <c r="K93" s="46">
        <v>0</v>
      </c>
      <c r="L93" s="46">
        <v>0</v>
      </c>
      <c r="M93" s="74">
        <v>4.7300000000000004</v>
      </c>
      <c r="N93" s="73">
        <v>0</v>
      </c>
      <c r="O93" s="46">
        <v>0</v>
      </c>
      <c r="P93" s="46">
        <v>-131.74</v>
      </c>
      <c r="Q93" s="46">
        <v>0</v>
      </c>
      <c r="R93" s="46">
        <v>0</v>
      </c>
      <c r="S93" s="74">
        <v>0</v>
      </c>
      <c r="U93" s="73">
        <v>-131.74</v>
      </c>
      <c r="V93" s="74">
        <v>117.78</v>
      </c>
      <c r="W93">
        <v>113.05</v>
      </c>
      <c r="X93">
        <v>0</v>
      </c>
      <c r="Y93">
        <v>0</v>
      </c>
      <c r="Z93">
        <v>4.7300000000000004</v>
      </c>
      <c r="AA93">
        <v>-131.74</v>
      </c>
    </row>
    <row r="94" spans="7:27">
      <c r="G94" t="s">
        <v>136</v>
      </c>
      <c r="H94" s="73">
        <v>83.1</v>
      </c>
      <c r="I94" s="46">
        <v>0</v>
      </c>
      <c r="J94" s="46">
        <v>0</v>
      </c>
      <c r="K94" s="46">
        <v>0</v>
      </c>
      <c r="L94" s="46">
        <v>0</v>
      </c>
      <c r="M94" s="74">
        <v>4.7300000000000004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87.83</v>
      </c>
      <c r="W94">
        <v>83.1</v>
      </c>
      <c r="X94">
        <v>0</v>
      </c>
      <c r="Y94">
        <v>0</v>
      </c>
      <c r="Z94">
        <v>4.7300000000000004</v>
      </c>
      <c r="AA94">
        <v>0</v>
      </c>
    </row>
    <row r="95" spans="7:27">
      <c r="G95" t="s">
        <v>137</v>
      </c>
      <c r="H95" s="73">
        <v>35.75</v>
      </c>
      <c r="I95" s="46">
        <v>0</v>
      </c>
      <c r="J95" s="46">
        <v>0</v>
      </c>
      <c r="K95" s="46">
        <v>0</v>
      </c>
      <c r="L95" s="46">
        <v>0</v>
      </c>
      <c r="M95" s="74">
        <v>4.7300000000000004</v>
      </c>
      <c r="N95" s="73">
        <v>0</v>
      </c>
      <c r="O95" s="46">
        <v>0</v>
      </c>
      <c r="P95" s="46">
        <v>-50</v>
      </c>
      <c r="Q95" s="46">
        <v>0</v>
      </c>
      <c r="R95" s="46">
        <v>0</v>
      </c>
      <c r="S95" s="74">
        <v>0</v>
      </c>
      <c r="U95" s="73">
        <v>-50</v>
      </c>
      <c r="V95" s="74">
        <v>40.479999999999997</v>
      </c>
      <c r="W95">
        <v>35.75</v>
      </c>
      <c r="X95">
        <v>0</v>
      </c>
      <c r="Y95">
        <v>0</v>
      </c>
      <c r="Z95">
        <v>4.7300000000000004</v>
      </c>
      <c r="AA95">
        <v>-50</v>
      </c>
    </row>
    <row r="96" spans="7:27">
      <c r="G96" t="s">
        <v>138</v>
      </c>
      <c r="H96" s="73">
        <v>8.69</v>
      </c>
      <c r="I96" s="46">
        <v>0</v>
      </c>
      <c r="J96" s="46">
        <v>0</v>
      </c>
      <c r="K96" s="46">
        <v>0</v>
      </c>
      <c r="L96" s="46">
        <v>0</v>
      </c>
      <c r="M96" s="74">
        <v>3.29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11.98</v>
      </c>
      <c r="W96">
        <v>8.69</v>
      </c>
      <c r="X96">
        <v>0</v>
      </c>
      <c r="Y96">
        <v>0</v>
      </c>
      <c r="Z96">
        <v>3.29</v>
      </c>
      <c r="AA96">
        <v>0</v>
      </c>
    </row>
    <row r="97" spans="1:83">
      <c r="G97" t="s">
        <v>139</v>
      </c>
      <c r="H97" s="73">
        <v>4.83</v>
      </c>
      <c r="I97" s="46">
        <v>0</v>
      </c>
      <c r="J97" s="46">
        <v>0</v>
      </c>
      <c r="K97" s="46">
        <v>0</v>
      </c>
      <c r="L97" s="46">
        <v>0</v>
      </c>
      <c r="M97" s="74">
        <v>2.42</v>
      </c>
      <c r="N97" s="73">
        <v>0</v>
      </c>
      <c r="O97" s="46">
        <v>0</v>
      </c>
      <c r="P97" s="46">
        <v>-23</v>
      </c>
      <c r="Q97" s="46">
        <v>0</v>
      </c>
      <c r="R97" s="46">
        <v>0</v>
      </c>
      <c r="S97" s="74">
        <v>0</v>
      </c>
      <c r="U97" s="73">
        <v>-23</v>
      </c>
      <c r="V97" s="74">
        <v>7.25</v>
      </c>
      <c r="W97">
        <v>4.83</v>
      </c>
      <c r="X97">
        <v>0</v>
      </c>
      <c r="Y97">
        <v>0</v>
      </c>
      <c r="Z97">
        <v>2.42</v>
      </c>
      <c r="AA97">
        <v>-23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1.1599999999999999</v>
      </c>
      <c r="N98" s="73">
        <v>0</v>
      </c>
      <c r="O98" s="46">
        <v>0</v>
      </c>
      <c r="P98" s="46">
        <v>-33</v>
      </c>
      <c r="Q98" s="46">
        <v>0</v>
      </c>
      <c r="R98" s="46">
        <v>0</v>
      </c>
      <c r="S98" s="74">
        <v>0</v>
      </c>
      <c r="U98" s="73">
        <v>-33</v>
      </c>
      <c r="V98" s="74">
        <v>1.1599999999999999</v>
      </c>
      <c r="W98">
        <v>0</v>
      </c>
      <c r="X98">
        <v>0</v>
      </c>
      <c r="Y98">
        <v>0</v>
      </c>
      <c r="Z98">
        <v>1.1599999999999999</v>
      </c>
      <c r="AA98">
        <v>-33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1.7212725000000002</v>
      </c>
      <c r="I99" s="69">
        <f t="shared" ref="I99:BQ99" si="1">SUM(I3:I98)/4000</f>
        <v>0.32142749999999998</v>
      </c>
      <c r="J99" s="69">
        <f t="shared" si="1"/>
        <v>0</v>
      </c>
      <c r="K99" s="69">
        <f t="shared" si="1"/>
        <v>4.7514999999999995E-2</v>
      </c>
      <c r="L99" s="69">
        <f t="shared" si="1"/>
        <v>0</v>
      </c>
      <c r="M99" s="69">
        <f t="shared" si="1"/>
        <v>6.8682499999999994E-2</v>
      </c>
      <c r="N99" s="68">
        <f t="shared" si="1"/>
        <v>0</v>
      </c>
      <c r="O99" s="69">
        <f t="shared" si="1"/>
        <v>-0.19494999999999998</v>
      </c>
      <c r="P99" s="69">
        <f t="shared" si="1"/>
        <v>-2.0971500000000001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-2.2921</v>
      </c>
      <c r="V99" s="70">
        <f t="shared" si="1"/>
        <v>2.1588974999999992</v>
      </c>
      <c r="W99">
        <f t="shared" si="1"/>
        <v>1.7212725000000002</v>
      </c>
      <c r="X99">
        <f t="shared" si="1"/>
        <v>0.12647749999999999</v>
      </c>
      <c r="Y99">
        <f t="shared" si="1"/>
        <v>4.7514999999999995E-2</v>
      </c>
      <c r="Z99">
        <f t="shared" si="1"/>
        <v>6.8682499999999994E-2</v>
      </c>
      <c r="AA99">
        <f t="shared" si="1"/>
        <v>-2.0971500000000001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L98" sqref="AL3:A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9</v>
      </c>
      <c r="W1" t="s">
        <v>527</v>
      </c>
      <c r="X1" t="s">
        <v>145</v>
      </c>
      <c r="Y1" t="s">
        <v>145</v>
      </c>
      <c r="Z1" t="s">
        <v>146</v>
      </c>
      <c r="AA1" t="s">
        <v>146</v>
      </c>
      <c r="AB1" t="s">
        <v>535</v>
      </c>
      <c r="AC1" t="s">
        <v>537</v>
      </c>
      <c r="AD1" t="s">
        <v>146</v>
      </c>
      <c r="AE1" t="s">
        <v>146</v>
      </c>
      <c r="AF1" t="s">
        <v>543</v>
      </c>
      <c r="AG1" t="s">
        <v>545</v>
      </c>
      <c r="AH1" t="s">
        <v>146</v>
      </c>
      <c r="AI1" t="s">
        <v>549</v>
      </c>
      <c r="AJ1" t="s">
        <v>551</v>
      </c>
      <c r="AK1" t="s">
        <v>553</v>
      </c>
      <c r="AL1" t="s">
        <v>553</v>
      </c>
      <c r="AM1" t="s">
        <v>145</v>
      </c>
      <c r="AN1" t="s">
        <v>558</v>
      </c>
      <c r="AO1" t="s">
        <v>560</v>
      </c>
      <c r="AP1" t="s">
        <v>145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45236</v>
      </c>
      <c r="W2" s="28" t="s">
        <v>369</v>
      </c>
      <c r="X2" t="s">
        <v>529</v>
      </c>
      <c r="Y2" t="s">
        <v>529</v>
      </c>
      <c r="Z2" t="s">
        <v>532</v>
      </c>
      <c r="AA2" t="s">
        <v>532</v>
      </c>
      <c r="AB2" t="s">
        <v>148</v>
      </c>
      <c r="AC2" t="s">
        <v>369</v>
      </c>
      <c r="AD2" t="s">
        <v>539</v>
      </c>
      <c r="AE2" t="s">
        <v>541</v>
      </c>
      <c r="AF2" t="s">
        <v>358</v>
      </c>
      <c r="AG2" t="s">
        <v>149</v>
      </c>
      <c r="AH2" t="s">
        <v>547</v>
      </c>
      <c r="AI2" t="s">
        <v>146</v>
      </c>
      <c r="AJ2" t="s">
        <v>145</v>
      </c>
      <c r="AK2" t="s">
        <v>554</v>
      </c>
      <c r="AL2" t="s">
        <v>554</v>
      </c>
      <c r="AM2" t="s">
        <v>539</v>
      </c>
      <c r="AN2" t="s">
        <v>145</v>
      </c>
      <c r="AO2" t="s">
        <v>145</v>
      </c>
      <c r="AP2" t="s">
        <v>539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145.41</v>
      </c>
      <c r="I3" s="53">
        <v>0</v>
      </c>
      <c r="J3" s="53">
        <v>3.59</v>
      </c>
      <c r="K3" s="53">
        <v>0</v>
      </c>
      <c r="L3" s="53">
        <v>1.93</v>
      </c>
      <c r="M3" s="72">
        <v>0</v>
      </c>
      <c r="N3" s="71">
        <v>130.5</v>
      </c>
      <c r="O3" s="53">
        <v>284.17</v>
      </c>
      <c r="P3" s="53">
        <v>0</v>
      </c>
      <c r="Q3" s="53">
        <v>0</v>
      </c>
      <c r="R3" s="53">
        <v>0</v>
      </c>
      <c r="S3" s="72">
        <v>0</v>
      </c>
      <c r="T3" t="s">
        <v>563</v>
      </c>
      <c r="W3">
        <v>0</v>
      </c>
      <c r="X3">
        <v>0</v>
      </c>
      <c r="Y3">
        <v>0</v>
      </c>
      <c r="Z3">
        <v>100</v>
      </c>
      <c r="AA3">
        <v>0</v>
      </c>
      <c r="AB3">
        <v>0</v>
      </c>
      <c r="AC3">
        <v>1.93</v>
      </c>
      <c r="AD3">
        <v>34.17</v>
      </c>
      <c r="AE3">
        <v>0</v>
      </c>
      <c r="AF3">
        <v>0.48</v>
      </c>
      <c r="AG3">
        <v>3.59</v>
      </c>
      <c r="AH3">
        <v>150</v>
      </c>
      <c r="AI3">
        <v>0</v>
      </c>
      <c r="AJ3">
        <v>48.31</v>
      </c>
      <c r="AK3">
        <v>0</v>
      </c>
      <c r="AL3">
        <v>0</v>
      </c>
      <c r="AM3">
        <v>79.489999999999995</v>
      </c>
      <c r="AN3">
        <v>48.31</v>
      </c>
      <c r="AO3">
        <v>48.31</v>
      </c>
      <c r="AP3">
        <v>51.01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145.41</v>
      </c>
      <c r="I4" s="46">
        <v>0</v>
      </c>
      <c r="J4" s="46">
        <v>3.59</v>
      </c>
      <c r="K4" s="46">
        <v>0</v>
      </c>
      <c r="L4" s="46">
        <v>1.93</v>
      </c>
      <c r="M4" s="74">
        <v>0</v>
      </c>
      <c r="N4" s="73">
        <v>130.5</v>
      </c>
      <c r="O4" s="46">
        <v>284.17</v>
      </c>
      <c r="P4" s="46">
        <v>0</v>
      </c>
      <c r="Q4" s="46">
        <v>0</v>
      </c>
      <c r="R4" s="46">
        <v>0</v>
      </c>
      <c r="S4" s="74">
        <v>0</v>
      </c>
      <c r="T4" t="s">
        <v>563</v>
      </c>
      <c r="W4">
        <v>0</v>
      </c>
      <c r="X4">
        <v>0</v>
      </c>
      <c r="Y4">
        <v>0</v>
      </c>
      <c r="Z4">
        <v>100</v>
      </c>
      <c r="AA4">
        <v>0</v>
      </c>
      <c r="AB4">
        <v>0</v>
      </c>
      <c r="AC4">
        <v>1.93</v>
      </c>
      <c r="AD4">
        <v>34.17</v>
      </c>
      <c r="AE4">
        <v>0</v>
      </c>
      <c r="AF4">
        <v>0.48</v>
      </c>
      <c r="AG4">
        <v>3.59</v>
      </c>
      <c r="AH4">
        <v>150</v>
      </c>
      <c r="AI4">
        <v>0</v>
      </c>
      <c r="AJ4">
        <v>48.31</v>
      </c>
      <c r="AK4">
        <v>0</v>
      </c>
      <c r="AL4">
        <v>0</v>
      </c>
      <c r="AM4">
        <v>79.489999999999995</v>
      </c>
      <c r="AN4">
        <v>48.31</v>
      </c>
      <c r="AO4">
        <v>48.31</v>
      </c>
      <c r="AP4">
        <v>51.01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145.41</v>
      </c>
      <c r="I5" s="46">
        <v>0</v>
      </c>
      <c r="J5" s="46">
        <v>3.59</v>
      </c>
      <c r="K5" s="46">
        <v>0</v>
      </c>
      <c r="L5" s="46">
        <v>1.93</v>
      </c>
      <c r="M5" s="74">
        <v>0</v>
      </c>
      <c r="N5" s="73">
        <v>130.5</v>
      </c>
      <c r="O5" s="46">
        <v>284.17</v>
      </c>
      <c r="P5" s="46">
        <v>0</v>
      </c>
      <c r="Q5" s="46">
        <v>0</v>
      </c>
      <c r="R5" s="46">
        <v>0</v>
      </c>
      <c r="S5" s="74">
        <v>0</v>
      </c>
      <c r="T5" t="s">
        <v>563</v>
      </c>
      <c r="W5">
        <v>0</v>
      </c>
      <c r="X5">
        <v>0</v>
      </c>
      <c r="Y5">
        <v>0</v>
      </c>
      <c r="Z5">
        <v>100</v>
      </c>
      <c r="AA5">
        <v>0</v>
      </c>
      <c r="AB5">
        <v>0</v>
      </c>
      <c r="AC5">
        <v>1.93</v>
      </c>
      <c r="AD5">
        <v>34.17</v>
      </c>
      <c r="AE5">
        <v>0</v>
      </c>
      <c r="AF5">
        <v>0.48</v>
      </c>
      <c r="AG5">
        <v>3.59</v>
      </c>
      <c r="AH5">
        <v>150</v>
      </c>
      <c r="AI5">
        <v>0</v>
      </c>
      <c r="AJ5">
        <v>48.31</v>
      </c>
      <c r="AK5">
        <v>0</v>
      </c>
      <c r="AL5">
        <v>0</v>
      </c>
      <c r="AM5">
        <v>79.489999999999995</v>
      </c>
      <c r="AN5">
        <v>48.31</v>
      </c>
      <c r="AO5">
        <v>48.31</v>
      </c>
      <c r="AP5">
        <v>51.01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145.41</v>
      </c>
      <c r="I6" s="46">
        <v>0</v>
      </c>
      <c r="J6" s="46">
        <v>3.59</v>
      </c>
      <c r="K6" s="46">
        <v>0</v>
      </c>
      <c r="L6" s="46">
        <v>1.93</v>
      </c>
      <c r="M6" s="74">
        <v>0</v>
      </c>
      <c r="N6" s="73">
        <v>130.5</v>
      </c>
      <c r="O6" s="46">
        <v>284.17</v>
      </c>
      <c r="P6" s="46">
        <v>0</v>
      </c>
      <c r="Q6" s="46">
        <v>0</v>
      </c>
      <c r="R6" s="46">
        <v>0</v>
      </c>
      <c r="S6" s="74">
        <v>0</v>
      </c>
      <c r="T6" t="s">
        <v>563</v>
      </c>
      <c r="W6">
        <v>0</v>
      </c>
      <c r="X6">
        <v>0</v>
      </c>
      <c r="Y6">
        <v>0</v>
      </c>
      <c r="Z6">
        <v>100</v>
      </c>
      <c r="AA6">
        <v>0</v>
      </c>
      <c r="AB6">
        <v>0</v>
      </c>
      <c r="AC6">
        <v>1.93</v>
      </c>
      <c r="AD6">
        <v>34.17</v>
      </c>
      <c r="AE6">
        <v>0</v>
      </c>
      <c r="AF6">
        <v>0.48</v>
      </c>
      <c r="AG6">
        <v>3.59</v>
      </c>
      <c r="AH6">
        <v>150</v>
      </c>
      <c r="AI6">
        <v>0</v>
      </c>
      <c r="AJ6">
        <v>48.31</v>
      </c>
      <c r="AK6">
        <v>0</v>
      </c>
      <c r="AL6">
        <v>0</v>
      </c>
      <c r="AM6">
        <v>79.489999999999995</v>
      </c>
      <c r="AN6">
        <v>48.31</v>
      </c>
      <c r="AO6">
        <v>48.31</v>
      </c>
      <c r="AP6">
        <v>51.01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145.41</v>
      </c>
      <c r="I7" s="46">
        <v>0</v>
      </c>
      <c r="J7" s="46">
        <v>3.59</v>
      </c>
      <c r="K7" s="46">
        <v>0</v>
      </c>
      <c r="L7" s="46">
        <v>1.93</v>
      </c>
      <c r="M7" s="74">
        <v>0</v>
      </c>
      <c r="N7" s="73">
        <v>130.5</v>
      </c>
      <c r="O7" s="46">
        <v>284.17</v>
      </c>
      <c r="P7" s="46">
        <v>0</v>
      </c>
      <c r="Q7" s="46">
        <v>0</v>
      </c>
      <c r="R7" s="46">
        <v>0</v>
      </c>
      <c r="S7" s="74">
        <v>0</v>
      </c>
      <c r="T7" t="s">
        <v>563</v>
      </c>
      <c r="W7">
        <v>0</v>
      </c>
      <c r="X7">
        <v>0</v>
      </c>
      <c r="Y7">
        <v>0</v>
      </c>
      <c r="Z7">
        <v>100</v>
      </c>
      <c r="AA7">
        <v>0</v>
      </c>
      <c r="AB7">
        <v>0</v>
      </c>
      <c r="AC7">
        <v>1.93</v>
      </c>
      <c r="AD7">
        <v>34.17</v>
      </c>
      <c r="AE7">
        <v>0</v>
      </c>
      <c r="AF7">
        <v>0.48</v>
      </c>
      <c r="AG7">
        <v>3.59</v>
      </c>
      <c r="AH7">
        <v>150</v>
      </c>
      <c r="AI7">
        <v>0</v>
      </c>
      <c r="AJ7">
        <v>48.31</v>
      </c>
      <c r="AK7">
        <v>0</v>
      </c>
      <c r="AL7">
        <v>0</v>
      </c>
      <c r="AM7">
        <v>79.489999999999995</v>
      </c>
      <c r="AN7">
        <v>48.31</v>
      </c>
      <c r="AO7">
        <v>48.31</v>
      </c>
      <c r="AP7">
        <v>51.01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145.41</v>
      </c>
      <c r="I8" s="46">
        <v>0</v>
      </c>
      <c r="J8" s="46">
        <v>3.59</v>
      </c>
      <c r="K8" s="46">
        <v>0</v>
      </c>
      <c r="L8" s="46">
        <v>1.93</v>
      </c>
      <c r="M8" s="74">
        <v>0</v>
      </c>
      <c r="N8" s="73">
        <v>130.5</v>
      </c>
      <c r="O8" s="46">
        <v>284.17</v>
      </c>
      <c r="P8" s="46">
        <v>0</v>
      </c>
      <c r="Q8" s="46">
        <v>0</v>
      </c>
      <c r="R8" s="46">
        <v>0</v>
      </c>
      <c r="S8" s="74">
        <v>0</v>
      </c>
      <c r="T8" t="s">
        <v>563</v>
      </c>
      <c r="W8">
        <v>0</v>
      </c>
      <c r="X8">
        <v>0</v>
      </c>
      <c r="Y8">
        <v>0</v>
      </c>
      <c r="Z8">
        <v>100</v>
      </c>
      <c r="AA8">
        <v>0</v>
      </c>
      <c r="AB8">
        <v>0</v>
      </c>
      <c r="AC8">
        <v>1.93</v>
      </c>
      <c r="AD8">
        <v>34.17</v>
      </c>
      <c r="AE8">
        <v>0</v>
      </c>
      <c r="AF8">
        <v>0.48</v>
      </c>
      <c r="AG8">
        <v>3.59</v>
      </c>
      <c r="AH8">
        <v>150</v>
      </c>
      <c r="AI8">
        <v>0</v>
      </c>
      <c r="AJ8">
        <v>48.31</v>
      </c>
      <c r="AK8">
        <v>0</v>
      </c>
      <c r="AL8">
        <v>0</v>
      </c>
      <c r="AM8">
        <v>79.489999999999995</v>
      </c>
      <c r="AN8">
        <v>48.31</v>
      </c>
      <c r="AO8">
        <v>48.31</v>
      </c>
      <c r="AP8">
        <v>51.01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145.41</v>
      </c>
      <c r="I9" s="46">
        <v>0</v>
      </c>
      <c r="J9" s="46">
        <v>3.59</v>
      </c>
      <c r="K9" s="46">
        <v>0</v>
      </c>
      <c r="L9" s="46">
        <v>1.93</v>
      </c>
      <c r="M9" s="74">
        <v>0</v>
      </c>
      <c r="N9" s="73">
        <v>130.5</v>
      </c>
      <c r="O9" s="46">
        <v>284.17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100</v>
      </c>
      <c r="AA9">
        <v>0</v>
      </c>
      <c r="AB9">
        <v>0</v>
      </c>
      <c r="AC9">
        <v>1.93</v>
      </c>
      <c r="AD9">
        <v>34.17</v>
      </c>
      <c r="AE9">
        <v>0</v>
      </c>
      <c r="AF9">
        <v>0.48</v>
      </c>
      <c r="AG9">
        <v>3.59</v>
      </c>
      <c r="AH9">
        <v>150</v>
      </c>
      <c r="AI9">
        <v>0</v>
      </c>
      <c r="AJ9">
        <v>48.31</v>
      </c>
      <c r="AK9">
        <v>0</v>
      </c>
      <c r="AL9">
        <v>0</v>
      </c>
      <c r="AM9">
        <v>79.489999999999995</v>
      </c>
      <c r="AN9">
        <v>48.31</v>
      </c>
      <c r="AO9">
        <v>48.31</v>
      </c>
      <c r="AP9">
        <v>51.01</v>
      </c>
    </row>
    <row r="10" spans="1:42">
      <c r="A10" t="s">
        <v>260</v>
      </c>
      <c r="C10" t="s">
        <v>233</v>
      </c>
      <c r="G10" t="s">
        <v>52</v>
      </c>
      <c r="H10" s="73">
        <v>145.41</v>
      </c>
      <c r="I10" s="46">
        <v>0</v>
      </c>
      <c r="J10" s="46">
        <v>3.59</v>
      </c>
      <c r="K10" s="46">
        <v>0</v>
      </c>
      <c r="L10" s="46">
        <v>1.93</v>
      </c>
      <c r="M10" s="74">
        <v>0</v>
      </c>
      <c r="N10" s="73">
        <v>130.5</v>
      </c>
      <c r="O10" s="46">
        <v>284.17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100</v>
      </c>
      <c r="AA10">
        <v>0</v>
      </c>
      <c r="AB10">
        <v>0</v>
      </c>
      <c r="AC10">
        <v>1.93</v>
      </c>
      <c r="AD10">
        <v>34.17</v>
      </c>
      <c r="AE10">
        <v>0</v>
      </c>
      <c r="AF10">
        <v>0.48</v>
      </c>
      <c r="AG10">
        <v>3.59</v>
      </c>
      <c r="AH10">
        <v>150</v>
      </c>
      <c r="AI10">
        <v>0</v>
      </c>
      <c r="AJ10">
        <v>48.31</v>
      </c>
      <c r="AK10">
        <v>0</v>
      </c>
      <c r="AL10">
        <v>0</v>
      </c>
      <c r="AM10">
        <v>79.489999999999995</v>
      </c>
      <c r="AN10">
        <v>48.31</v>
      </c>
      <c r="AO10">
        <v>48.31</v>
      </c>
      <c r="AP10">
        <v>51.01</v>
      </c>
    </row>
    <row r="11" spans="1:42">
      <c r="A11" t="s">
        <v>240</v>
      </c>
      <c r="C11" t="s">
        <v>316</v>
      </c>
      <c r="G11" t="s">
        <v>53</v>
      </c>
      <c r="H11" s="73">
        <v>145.36000000000001</v>
      </c>
      <c r="I11" s="46">
        <v>0</v>
      </c>
      <c r="J11" s="46">
        <v>3.59</v>
      </c>
      <c r="K11" s="46">
        <v>0</v>
      </c>
      <c r="L11" s="46">
        <v>1.93</v>
      </c>
      <c r="M11" s="74">
        <v>0</v>
      </c>
      <c r="N11" s="73">
        <v>130.5</v>
      </c>
      <c r="O11" s="46">
        <v>284.17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100</v>
      </c>
      <c r="AA11">
        <v>0</v>
      </c>
      <c r="AB11">
        <v>0</v>
      </c>
      <c r="AC11">
        <v>1.93</v>
      </c>
      <c r="AD11">
        <v>34.17</v>
      </c>
      <c r="AE11">
        <v>0</v>
      </c>
      <c r="AF11">
        <v>0.43</v>
      </c>
      <c r="AG11">
        <v>3.59</v>
      </c>
      <c r="AH11">
        <v>150</v>
      </c>
      <c r="AI11">
        <v>0</v>
      </c>
      <c r="AJ11">
        <v>48.31</v>
      </c>
      <c r="AK11">
        <v>0</v>
      </c>
      <c r="AL11">
        <v>0</v>
      </c>
      <c r="AM11">
        <v>79.489999999999995</v>
      </c>
      <c r="AN11">
        <v>48.31</v>
      </c>
      <c r="AO11">
        <v>48.31</v>
      </c>
      <c r="AP11">
        <v>51.01</v>
      </c>
    </row>
    <row r="12" spans="1:42">
      <c r="A12" t="s">
        <v>241</v>
      </c>
      <c r="C12" t="s">
        <v>336</v>
      </c>
      <c r="G12" t="s">
        <v>54</v>
      </c>
      <c r="H12" s="73">
        <v>145.36000000000001</v>
      </c>
      <c r="I12" s="46">
        <v>0</v>
      </c>
      <c r="J12" s="46">
        <v>3.59</v>
      </c>
      <c r="K12" s="46">
        <v>0</v>
      </c>
      <c r="L12" s="46">
        <v>1.93</v>
      </c>
      <c r="M12" s="74">
        <v>0</v>
      </c>
      <c r="N12" s="73">
        <v>130.5</v>
      </c>
      <c r="O12" s="46">
        <v>284.17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100</v>
      </c>
      <c r="AA12">
        <v>0</v>
      </c>
      <c r="AB12">
        <v>0</v>
      </c>
      <c r="AC12">
        <v>1.93</v>
      </c>
      <c r="AD12">
        <v>34.17</v>
      </c>
      <c r="AE12">
        <v>0</v>
      </c>
      <c r="AF12">
        <v>0.43</v>
      </c>
      <c r="AG12">
        <v>3.59</v>
      </c>
      <c r="AH12">
        <v>150</v>
      </c>
      <c r="AI12">
        <v>0</v>
      </c>
      <c r="AJ12">
        <v>48.31</v>
      </c>
      <c r="AK12">
        <v>0</v>
      </c>
      <c r="AL12">
        <v>0</v>
      </c>
      <c r="AM12">
        <v>79.489999999999995</v>
      </c>
      <c r="AN12">
        <v>48.31</v>
      </c>
      <c r="AO12">
        <v>48.31</v>
      </c>
      <c r="AP12">
        <v>51.01</v>
      </c>
    </row>
    <row r="13" spans="1:42">
      <c r="A13" t="s">
        <v>242</v>
      </c>
      <c r="G13" t="s">
        <v>55</v>
      </c>
      <c r="H13" s="73">
        <v>145.36000000000001</v>
      </c>
      <c r="I13" s="46">
        <v>0</v>
      </c>
      <c r="J13" s="46">
        <v>3.59</v>
      </c>
      <c r="K13" s="46">
        <v>0</v>
      </c>
      <c r="L13" s="46">
        <v>1.93</v>
      </c>
      <c r="M13" s="74">
        <v>0</v>
      </c>
      <c r="N13" s="73">
        <v>130.5</v>
      </c>
      <c r="O13" s="46">
        <v>284.17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100</v>
      </c>
      <c r="AA13">
        <v>0</v>
      </c>
      <c r="AB13">
        <v>0</v>
      </c>
      <c r="AC13">
        <v>1.93</v>
      </c>
      <c r="AD13">
        <v>34.17</v>
      </c>
      <c r="AE13">
        <v>0</v>
      </c>
      <c r="AF13">
        <v>0.43</v>
      </c>
      <c r="AG13">
        <v>3.59</v>
      </c>
      <c r="AH13">
        <v>150</v>
      </c>
      <c r="AI13">
        <v>0</v>
      </c>
      <c r="AJ13">
        <v>48.31</v>
      </c>
      <c r="AK13">
        <v>0</v>
      </c>
      <c r="AL13">
        <v>0</v>
      </c>
      <c r="AM13">
        <v>79.489999999999995</v>
      </c>
      <c r="AN13">
        <v>48.31</v>
      </c>
      <c r="AO13">
        <v>48.31</v>
      </c>
      <c r="AP13">
        <v>51.01</v>
      </c>
    </row>
    <row r="14" spans="1:42">
      <c r="A14" t="s">
        <v>243</v>
      </c>
      <c r="G14" t="s">
        <v>56</v>
      </c>
      <c r="H14" s="73">
        <v>145.36000000000001</v>
      </c>
      <c r="I14" s="46">
        <v>0</v>
      </c>
      <c r="J14" s="46">
        <v>3.59</v>
      </c>
      <c r="K14" s="46">
        <v>0</v>
      </c>
      <c r="L14" s="46">
        <v>1.93</v>
      </c>
      <c r="M14" s="74">
        <v>0</v>
      </c>
      <c r="N14" s="73">
        <v>130.5</v>
      </c>
      <c r="O14" s="46">
        <v>284.17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100</v>
      </c>
      <c r="AA14">
        <v>0</v>
      </c>
      <c r="AB14">
        <v>0</v>
      </c>
      <c r="AC14">
        <v>1.93</v>
      </c>
      <c r="AD14">
        <v>34.17</v>
      </c>
      <c r="AE14">
        <v>0</v>
      </c>
      <c r="AF14">
        <v>0.43</v>
      </c>
      <c r="AG14">
        <v>3.59</v>
      </c>
      <c r="AH14">
        <v>150</v>
      </c>
      <c r="AI14">
        <v>0</v>
      </c>
      <c r="AJ14">
        <v>48.31</v>
      </c>
      <c r="AK14">
        <v>0</v>
      </c>
      <c r="AL14">
        <v>0</v>
      </c>
      <c r="AM14">
        <v>79.489999999999995</v>
      </c>
      <c r="AN14">
        <v>48.31</v>
      </c>
      <c r="AO14">
        <v>48.31</v>
      </c>
      <c r="AP14">
        <v>51.01</v>
      </c>
    </row>
    <row r="15" spans="1:42">
      <c r="A15" t="s">
        <v>244</v>
      </c>
      <c r="G15" t="s">
        <v>57</v>
      </c>
      <c r="H15" s="73">
        <v>145.36000000000001</v>
      </c>
      <c r="I15" s="46">
        <v>0</v>
      </c>
      <c r="J15" s="46">
        <v>3.59</v>
      </c>
      <c r="K15" s="46">
        <v>0</v>
      </c>
      <c r="L15" s="46">
        <v>1.93</v>
      </c>
      <c r="M15" s="74">
        <v>0</v>
      </c>
      <c r="N15" s="73">
        <v>130.5</v>
      </c>
      <c r="O15" s="46">
        <v>284.17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100</v>
      </c>
      <c r="AA15">
        <v>0</v>
      </c>
      <c r="AB15">
        <v>0</v>
      </c>
      <c r="AC15">
        <v>1.93</v>
      </c>
      <c r="AD15">
        <v>34.17</v>
      </c>
      <c r="AE15">
        <v>0</v>
      </c>
      <c r="AF15">
        <v>0.43</v>
      </c>
      <c r="AG15">
        <v>3.59</v>
      </c>
      <c r="AH15">
        <v>150</v>
      </c>
      <c r="AI15">
        <v>0</v>
      </c>
      <c r="AJ15">
        <v>48.31</v>
      </c>
      <c r="AK15">
        <v>0</v>
      </c>
      <c r="AL15">
        <v>0</v>
      </c>
      <c r="AM15">
        <v>79.489999999999995</v>
      </c>
      <c r="AN15">
        <v>48.31</v>
      </c>
      <c r="AO15">
        <v>48.31</v>
      </c>
      <c r="AP15">
        <v>51.01</v>
      </c>
    </row>
    <row r="16" spans="1:42">
      <c r="A16" t="s">
        <v>245</v>
      </c>
      <c r="G16" t="s">
        <v>58</v>
      </c>
      <c r="H16" s="73">
        <v>145.36000000000001</v>
      </c>
      <c r="I16" s="46">
        <v>0</v>
      </c>
      <c r="J16" s="46">
        <v>3.59</v>
      </c>
      <c r="K16" s="46">
        <v>0</v>
      </c>
      <c r="L16" s="46">
        <v>1.93</v>
      </c>
      <c r="M16" s="74">
        <v>0</v>
      </c>
      <c r="N16" s="73">
        <v>130.5</v>
      </c>
      <c r="O16" s="46">
        <v>284.17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100</v>
      </c>
      <c r="AA16">
        <v>0</v>
      </c>
      <c r="AB16">
        <v>0</v>
      </c>
      <c r="AC16">
        <v>1.93</v>
      </c>
      <c r="AD16">
        <v>34.17</v>
      </c>
      <c r="AE16">
        <v>0</v>
      </c>
      <c r="AF16">
        <v>0.43</v>
      </c>
      <c r="AG16">
        <v>3.59</v>
      </c>
      <c r="AH16">
        <v>150</v>
      </c>
      <c r="AI16">
        <v>0</v>
      </c>
      <c r="AJ16">
        <v>48.31</v>
      </c>
      <c r="AK16">
        <v>0</v>
      </c>
      <c r="AL16">
        <v>0</v>
      </c>
      <c r="AM16">
        <v>79.489999999999995</v>
      </c>
      <c r="AN16">
        <v>48.31</v>
      </c>
      <c r="AO16">
        <v>48.31</v>
      </c>
      <c r="AP16">
        <v>51.01</v>
      </c>
    </row>
    <row r="17" spans="1:42">
      <c r="A17" t="s">
        <v>246</v>
      </c>
      <c r="G17" t="s">
        <v>59</v>
      </c>
      <c r="H17" s="73">
        <v>145.36000000000001</v>
      </c>
      <c r="I17" s="46">
        <v>0</v>
      </c>
      <c r="J17" s="46">
        <v>3.59</v>
      </c>
      <c r="K17" s="46">
        <v>0</v>
      </c>
      <c r="L17" s="46">
        <v>1.93</v>
      </c>
      <c r="M17" s="74">
        <v>0</v>
      </c>
      <c r="N17" s="73">
        <v>130.5</v>
      </c>
      <c r="O17" s="46">
        <v>284.17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100</v>
      </c>
      <c r="AA17">
        <v>0</v>
      </c>
      <c r="AB17">
        <v>0</v>
      </c>
      <c r="AC17">
        <v>1.93</v>
      </c>
      <c r="AD17">
        <v>34.17</v>
      </c>
      <c r="AE17">
        <v>0</v>
      </c>
      <c r="AF17">
        <v>0.43</v>
      </c>
      <c r="AG17">
        <v>3.59</v>
      </c>
      <c r="AH17">
        <v>150</v>
      </c>
      <c r="AI17">
        <v>0</v>
      </c>
      <c r="AJ17">
        <v>48.31</v>
      </c>
      <c r="AK17">
        <v>0</v>
      </c>
      <c r="AL17">
        <v>0</v>
      </c>
      <c r="AM17">
        <v>79.489999999999995</v>
      </c>
      <c r="AN17">
        <v>48.31</v>
      </c>
      <c r="AO17">
        <v>48.31</v>
      </c>
      <c r="AP17">
        <v>51.01</v>
      </c>
    </row>
    <row r="18" spans="1:42">
      <c r="A18" t="s">
        <v>247</v>
      </c>
      <c r="G18" t="s">
        <v>60</v>
      </c>
      <c r="H18" s="73">
        <v>145.36000000000001</v>
      </c>
      <c r="I18" s="46">
        <v>0</v>
      </c>
      <c r="J18" s="46">
        <v>3.59</v>
      </c>
      <c r="K18" s="46">
        <v>0</v>
      </c>
      <c r="L18" s="46">
        <v>1.93</v>
      </c>
      <c r="M18" s="74">
        <v>0</v>
      </c>
      <c r="N18" s="73">
        <v>130.5</v>
      </c>
      <c r="O18" s="46">
        <v>284.17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100</v>
      </c>
      <c r="AA18">
        <v>0</v>
      </c>
      <c r="AB18">
        <v>0</v>
      </c>
      <c r="AC18">
        <v>1.93</v>
      </c>
      <c r="AD18">
        <v>34.17</v>
      </c>
      <c r="AE18">
        <v>0</v>
      </c>
      <c r="AF18">
        <v>0.43</v>
      </c>
      <c r="AG18">
        <v>3.59</v>
      </c>
      <c r="AH18">
        <v>150</v>
      </c>
      <c r="AI18">
        <v>0</v>
      </c>
      <c r="AJ18">
        <v>48.31</v>
      </c>
      <c r="AK18">
        <v>0</v>
      </c>
      <c r="AL18">
        <v>0</v>
      </c>
      <c r="AM18">
        <v>79.489999999999995</v>
      </c>
      <c r="AN18">
        <v>48.31</v>
      </c>
      <c r="AO18">
        <v>48.31</v>
      </c>
      <c r="AP18">
        <v>51.01</v>
      </c>
    </row>
    <row r="19" spans="1:42">
      <c r="A19" t="s">
        <v>261</v>
      </c>
      <c r="G19" t="s">
        <v>61</v>
      </c>
      <c r="H19" s="73">
        <v>145.36000000000001</v>
      </c>
      <c r="I19" s="46">
        <v>0</v>
      </c>
      <c r="J19" s="46">
        <v>3.59</v>
      </c>
      <c r="K19" s="46">
        <v>0</v>
      </c>
      <c r="L19" s="46">
        <v>1.93</v>
      </c>
      <c r="M19" s="74">
        <v>0</v>
      </c>
      <c r="N19" s="73">
        <v>130.5</v>
      </c>
      <c r="O19" s="46">
        <v>284.17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100</v>
      </c>
      <c r="AA19">
        <v>0</v>
      </c>
      <c r="AB19">
        <v>0</v>
      </c>
      <c r="AC19">
        <v>1.93</v>
      </c>
      <c r="AD19">
        <v>34.17</v>
      </c>
      <c r="AE19">
        <v>0</v>
      </c>
      <c r="AF19">
        <v>0.43</v>
      </c>
      <c r="AG19">
        <v>3.59</v>
      </c>
      <c r="AH19">
        <v>150</v>
      </c>
      <c r="AI19">
        <v>0</v>
      </c>
      <c r="AJ19">
        <v>48.31</v>
      </c>
      <c r="AK19">
        <v>0</v>
      </c>
      <c r="AL19">
        <v>0</v>
      </c>
      <c r="AM19">
        <v>79.489999999999995</v>
      </c>
      <c r="AN19">
        <v>48.31</v>
      </c>
      <c r="AO19">
        <v>48.31</v>
      </c>
      <c r="AP19">
        <v>51.01</v>
      </c>
    </row>
    <row r="20" spans="1:42">
      <c r="A20" t="s">
        <v>262</v>
      </c>
      <c r="G20" t="s">
        <v>62</v>
      </c>
      <c r="H20" s="73">
        <v>145.36000000000001</v>
      </c>
      <c r="I20" s="46">
        <v>0</v>
      </c>
      <c r="J20" s="46">
        <v>3.59</v>
      </c>
      <c r="K20" s="46">
        <v>0</v>
      </c>
      <c r="L20" s="46">
        <v>1.93</v>
      </c>
      <c r="M20" s="74">
        <v>0</v>
      </c>
      <c r="N20" s="73">
        <v>130.5</v>
      </c>
      <c r="O20" s="46">
        <v>284.17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100</v>
      </c>
      <c r="AA20">
        <v>0</v>
      </c>
      <c r="AB20">
        <v>0</v>
      </c>
      <c r="AC20">
        <v>1.93</v>
      </c>
      <c r="AD20">
        <v>34.17</v>
      </c>
      <c r="AE20">
        <v>0</v>
      </c>
      <c r="AF20">
        <v>0.43</v>
      </c>
      <c r="AG20">
        <v>3.59</v>
      </c>
      <c r="AH20">
        <v>150</v>
      </c>
      <c r="AI20">
        <v>0</v>
      </c>
      <c r="AJ20">
        <v>48.31</v>
      </c>
      <c r="AK20">
        <v>0</v>
      </c>
      <c r="AL20">
        <v>0</v>
      </c>
      <c r="AM20">
        <v>79.489999999999995</v>
      </c>
      <c r="AN20">
        <v>48.31</v>
      </c>
      <c r="AO20">
        <v>48.31</v>
      </c>
      <c r="AP20">
        <v>51.01</v>
      </c>
    </row>
    <row r="21" spans="1:42">
      <c r="A21" t="s">
        <v>248</v>
      </c>
      <c r="G21" t="s">
        <v>63</v>
      </c>
      <c r="H21" s="73">
        <v>145.36000000000001</v>
      </c>
      <c r="I21" s="46">
        <v>0</v>
      </c>
      <c r="J21" s="46">
        <v>3.59</v>
      </c>
      <c r="K21" s="46">
        <v>0</v>
      </c>
      <c r="L21" s="46">
        <v>1.93</v>
      </c>
      <c r="M21" s="74">
        <v>0</v>
      </c>
      <c r="N21" s="73">
        <v>130.5</v>
      </c>
      <c r="O21" s="46">
        <v>284.17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100</v>
      </c>
      <c r="AA21">
        <v>0</v>
      </c>
      <c r="AB21">
        <v>0</v>
      </c>
      <c r="AC21">
        <v>1.93</v>
      </c>
      <c r="AD21">
        <v>34.17</v>
      </c>
      <c r="AE21">
        <v>0</v>
      </c>
      <c r="AF21">
        <v>0.43</v>
      </c>
      <c r="AG21">
        <v>3.59</v>
      </c>
      <c r="AH21">
        <v>150</v>
      </c>
      <c r="AI21">
        <v>0</v>
      </c>
      <c r="AJ21">
        <v>48.31</v>
      </c>
      <c r="AK21">
        <v>0</v>
      </c>
      <c r="AL21">
        <v>0</v>
      </c>
      <c r="AM21">
        <v>79.489999999999995</v>
      </c>
      <c r="AN21">
        <v>48.31</v>
      </c>
      <c r="AO21">
        <v>48.31</v>
      </c>
      <c r="AP21">
        <v>51.01</v>
      </c>
    </row>
    <row r="22" spans="1:42">
      <c r="A22" t="s">
        <v>249</v>
      </c>
      <c r="G22" t="s">
        <v>64</v>
      </c>
      <c r="H22" s="73">
        <v>145.36000000000001</v>
      </c>
      <c r="I22" s="46">
        <v>0</v>
      </c>
      <c r="J22" s="46">
        <v>3.59</v>
      </c>
      <c r="K22" s="46">
        <v>0</v>
      </c>
      <c r="L22" s="46">
        <v>1.93</v>
      </c>
      <c r="M22" s="74">
        <v>0</v>
      </c>
      <c r="N22" s="73">
        <v>130.5</v>
      </c>
      <c r="O22" s="46">
        <v>284.17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100</v>
      </c>
      <c r="AA22">
        <v>0</v>
      </c>
      <c r="AB22">
        <v>0</v>
      </c>
      <c r="AC22">
        <v>1.93</v>
      </c>
      <c r="AD22">
        <v>34.17</v>
      </c>
      <c r="AE22">
        <v>0</v>
      </c>
      <c r="AF22">
        <v>0.43</v>
      </c>
      <c r="AG22">
        <v>3.59</v>
      </c>
      <c r="AH22">
        <v>150</v>
      </c>
      <c r="AI22">
        <v>0</v>
      </c>
      <c r="AJ22">
        <v>48.31</v>
      </c>
      <c r="AK22">
        <v>0</v>
      </c>
      <c r="AL22">
        <v>0</v>
      </c>
      <c r="AM22">
        <v>79.489999999999995</v>
      </c>
      <c r="AN22">
        <v>48.31</v>
      </c>
      <c r="AO22">
        <v>48.31</v>
      </c>
      <c r="AP22">
        <v>51.01</v>
      </c>
    </row>
    <row r="23" spans="1:42">
      <c r="A23" t="s">
        <v>250</v>
      </c>
      <c r="G23" t="s">
        <v>65</v>
      </c>
      <c r="H23" s="73">
        <v>145.36000000000001</v>
      </c>
      <c r="I23" s="46">
        <v>0</v>
      </c>
      <c r="J23" s="46">
        <v>3.51</v>
      </c>
      <c r="K23" s="46">
        <v>0</v>
      </c>
      <c r="L23" s="46">
        <v>1.93</v>
      </c>
      <c r="M23" s="74">
        <v>0</v>
      </c>
      <c r="N23" s="73">
        <v>130.5</v>
      </c>
      <c r="O23" s="46">
        <v>284.17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100</v>
      </c>
      <c r="AA23">
        <v>0</v>
      </c>
      <c r="AB23">
        <v>0</v>
      </c>
      <c r="AC23">
        <v>1.93</v>
      </c>
      <c r="AD23">
        <v>34.17</v>
      </c>
      <c r="AE23">
        <v>0</v>
      </c>
      <c r="AF23">
        <v>0.43</v>
      </c>
      <c r="AG23">
        <v>3.51</v>
      </c>
      <c r="AH23">
        <v>150</v>
      </c>
      <c r="AI23">
        <v>0</v>
      </c>
      <c r="AJ23">
        <v>48.31</v>
      </c>
      <c r="AK23">
        <v>0</v>
      </c>
      <c r="AL23">
        <v>0</v>
      </c>
      <c r="AM23">
        <v>79.489999999999995</v>
      </c>
      <c r="AN23">
        <v>48.31</v>
      </c>
      <c r="AO23">
        <v>48.31</v>
      </c>
      <c r="AP23">
        <v>51.01</v>
      </c>
    </row>
    <row r="24" spans="1:42">
      <c r="A24" t="s">
        <v>251</v>
      </c>
      <c r="G24" t="s">
        <v>66</v>
      </c>
      <c r="H24" s="73">
        <v>145.36000000000001</v>
      </c>
      <c r="I24" s="46">
        <v>0</v>
      </c>
      <c r="J24" s="46">
        <v>3.51</v>
      </c>
      <c r="K24" s="46">
        <v>0</v>
      </c>
      <c r="L24" s="46">
        <v>1.93</v>
      </c>
      <c r="M24" s="74">
        <v>0</v>
      </c>
      <c r="N24" s="73">
        <v>130.5</v>
      </c>
      <c r="O24" s="46">
        <v>284.17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100</v>
      </c>
      <c r="AA24">
        <v>0</v>
      </c>
      <c r="AB24">
        <v>0</v>
      </c>
      <c r="AC24">
        <v>1.93</v>
      </c>
      <c r="AD24">
        <v>34.17</v>
      </c>
      <c r="AE24">
        <v>0</v>
      </c>
      <c r="AF24">
        <v>0.43</v>
      </c>
      <c r="AG24">
        <v>3.51</v>
      </c>
      <c r="AH24">
        <v>150</v>
      </c>
      <c r="AI24">
        <v>0</v>
      </c>
      <c r="AJ24">
        <v>48.31</v>
      </c>
      <c r="AK24">
        <v>0</v>
      </c>
      <c r="AL24">
        <v>0</v>
      </c>
      <c r="AM24">
        <v>79.489999999999995</v>
      </c>
      <c r="AN24">
        <v>48.31</v>
      </c>
      <c r="AO24">
        <v>48.31</v>
      </c>
      <c r="AP24">
        <v>51.01</v>
      </c>
    </row>
    <row r="25" spans="1:42">
      <c r="A25" t="s">
        <v>252</v>
      </c>
      <c r="G25" t="s">
        <v>67</v>
      </c>
      <c r="H25" s="73">
        <v>145.36000000000001</v>
      </c>
      <c r="I25" s="46">
        <v>0</v>
      </c>
      <c r="J25" s="46">
        <v>3.51</v>
      </c>
      <c r="K25" s="46">
        <v>0</v>
      </c>
      <c r="L25" s="46">
        <v>1.93</v>
      </c>
      <c r="M25" s="74">
        <v>0</v>
      </c>
      <c r="N25" s="73">
        <v>130.5</v>
      </c>
      <c r="O25" s="46">
        <v>284.17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100</v>
      </c>
      <c r="AA25">
        <v>0</v>
      </c>
      <c r="AB25">
        <v>0</v>
      </c>
      <c r="AC25">
        <v>1.93</v>
      </c>
      <c r="AD25">
        <v>34.17</v>
      </c>
      <c r="AE25">
        <v>0</v>
      </c>
      <c r="AF25">
        <v>0.43</v>
      </c>
      <c r="AG25">
        <v>3.51</v>
      </c>
      <c r="AH25">
        <v>150</v>
      </c>
      <c r="AI25">
        <v>0</v>
      </c>
      <c r="AJ25">
        <v>48.31</v>
      </c>
      <c r="AK25">
        <v>0</v>
      </c>
      <c r="AL25">
        <v>0</v>
      </c>
      <c r="AM25">
        <v>79.489999999999995</v>
      </c>
      <c r="AN25">
        <v>48.31</v>
      </c>
      <c r="AO25">
        <v>48.31</v>
      </c>
      <c r="AP25">
        <v>51.01</v>
      </c>
    </row>
    <row r="26" spans="1:42">
      <c r="A26" t="s">
        <v>253</v>
      </c>
      <c r="G26" t="s">
        <v>68</v>
      </c>
      <c r="H26" s="73">
        <v>145.36000000000001</v>
      </c>
      <c r="I26" s="46">
        <v>0</v>
      </c>
      <c r="J26" s="46">
        <v>3.51</v>
      </c>
      <c r="K26" s="46">
        <v>0</v>
      </c>
      <c r="L26" s="46">
        <v>1.93</v>
      </c>
      <c r="M26" s="74">
        <v>0</v>
      </c>
      <c r="N26" s="73">
        <v>130.5</v>
      </c>
      <c r="O26" s="46">
        <v>284.17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100</v>
      </c>
      <c r="AA26">
        <v>0</v>
      </c>
      <c r="AB26">
        <v>0</v>
      </c>
      <c r="AC26">
        <v>1.93</v>
      </c>
      <c r="AD26">
        <v>34.17</v>
      </c>
      <c r="AE26">
        <v>0</v>
      </c>
      <c r="AF26">
        <v>0.43</v>
      </c>
      <c r="AG26">
        <v>3.51</v>
      </c>
      <c r="AH26">
        <v>150</v>
      </c>
      <c r="AI26">
        <v>0</v>
      </c>
      <c r="AJ26">
        <v>48.31</v>
      </c>
      <c r="AK26">
        <v>0</v>
      </c>
      <c r="AL26">
        <v>0</v>
      </c>
      <c r="AM26">
        <v>79.489999999999995</v>
      </c>
      <c r="AN26">
        <v>48.31</v>
      </c>
      <c r="AO26">
        <v>48.31</v>
      </c>
      <c r="AP26">
        <v>51.01</v>
      </c>
    </row>
    <row r="27" spans="1:42">
      <c r="A27" t="s">
        <v>254</v>
      </c>
      <c r="G27" t="s">
        <v>69</v>
      </c>
      <c r="H27" s="73">
        <v>145.36000000000001</v>
      </c>
      <c r="I27" s="46">
        <v>0</v>
      </c>
      <c r="J27" s="46">
        <v>3.51</v>
      </c>
      <c r="K27" s="46">
        <v>0</v>
      </c>
      <c r="L27" s="46">
        <v>1.93</v>
      </c>
      <c r="M27" s="74">
        <v>0</v>
      </c>
      <c r="N27" s="73">
        <v>239.37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100</v>
      </c>
      <c r="AB27">
        <v>0</v>
      </c>
      <c r="AC27">
        <v>1.93</v>
      </c>
      <c r="AD27">
        <v>0</v>
      </c>
      <c r="AE27">
        <v>100</v>
      </c>
      <c r="AF27">
        <v>0.43</v>
      </c>
      <c r="AG27">
        <v>3.51</v>
      </c>
      <c r="AH27">
        <v>150</v>
      </c>
      <c r="AI27">
        <v>0</v>
      </c>
      <c r="AJ27">
        <v>48.31</v>
      </c>
      <c r="AK27">
        <v>0</v>
      </c>
      <c r="AL27">
        <v>0</v>
      </c>
      <c r="AM27">
        <v>0</v>
      </c>
      <c r="AN27">
        <v>48.31</v>
      </c>
      <c r="AO27">
        <v>48.31</v>
      </c>
      <c r="AP27">
        <v>239.37</v>
      </c>
    </row>
    <row r="28" spans="1:42">
      <c r="A28" t="s">
        <v>255</v>
      </c>
      <c r="G28" t="s">
        <v>70</v>
      </c>
      <c r="H28" s="73">
        <v>145.36000000000001</v>
      </c>
      <c r="I28" s="46">
        <v>0</v>
      </c>
      <c r="J28" s="46">
        <v>3.51</v>
      </c>
      <c r="K28" s="46">
        <v>0</v>
      </c>
      <c r="L28" s="46">
        <v>1.93</v>
      </c>
      <c r="M28" s="74">
        <v>0</v>
      </c>
      <c r="N28" s="73">
        <v>239.37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100</v>
      </c>
      <c r="AB28">
        <v>0</v>
      </c>
      <c r="AC28">
        <v>1.93</v>
      </c>
      <c r="AD28">
        <v>0</v>
      </c>
      <c r="AE28">
        <v>100</v>
      </c>
      <c r="AF28">
        <v>0.43</v>
      </c>
      <c r="AG28">
        <v>3.51</v>
      </c>
      <c r="AH28">
        <v>150</v>
      </c>
      <c r="AI28">
        <v>0</v>
      </c>
      <c r="AJ28">
        <v>48.31</v>
      </c>
      <c r="AK28">
        <v>0</v>
      </c>
      <c r="AL28">
        <v>0</v>
      </c>
      <c r="AM28">
        <v>0</v>
      </c>
      <c r="AN28">
        <v>48.31</v>
      </c>
      <c r="AO28">
        <v>48.31</v>
      </c>
      <c r="AP28">
        <v>239.37</v>
      </c>
    </row>
    <row r="29" spans="1:42">
      <c r="A29" t="s">
        <v>263</v>
      </c>
      <c r="G29" t="s">
        <v>71</v>
      </c>
      <c r="H29" s="73">
        <v>145.36000000000001</v>
      </c>
      <c r="I29" s="46">
        <v>0</v>
      </c>
      <c r="J29" s="46">
        <v>3.51</v>
      </c>
      <c r="K29" s="46">
        <v>0</v>
      </c>
      <c r="L29" s="46">
        <v>1.93</v>
      </c>
      <c r="M29" s="74">
        <v>0</v>
      </c>
      <c r="N29" s="73">
        <v>239.37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100</v>
      </c>
      <c r="AB29">
        <v>0</v>
      </c>
      <c r="AC29">
        <v>1.93</v>
      </c>
      <c r="AD29">
        <v>0</v>
      </c>
      <c r="AE29">
        <v>100</v>
      </c>
      <c r="AF29">
        <v>0.43</v>
      </c>
      <c r="AG29">
        <v>3.51</v>
      </c>
      <c r="AH29">
        <v>150</v>
      </c>
      <c r="AI29">
        <v>0</v>
      </c>
      <c r="AJ29">
        <v>48.31</v>
      </c>
      <c r="AK29">
        <v>0</v>
      </c>
      <c r="AL29">
        <v>0</v>
      </c>
      <c r="AM29">
        <v>0</v>
      </c>
      <c r="AN29">
        <v>48.31</v>
      </c>
      <c r="AO29">
        <v>48.31</v>
      </c>
      <c r="AP29">
        <v>239.37</v>
      </c>
    </row>
    <row r="30" spans="1:42">
      <c r="A30" t="s">
        <v>264</v>
      </c>
      <c r="G30" t="s">
        <v>72</v>
      </c>
      <c r="H30" s="73">
        <v>145.36000000000001</v>
      </c>
      <c r="I30" s="46">
        <v>0</v>
      </c>
      <c r="J30" s="46">
        <v>3.51</v>
      </c>
      <c r="K30" s="46">
        <v>0</v>
      </c>
      <c r="L30" s="46">
        <v>1.93</v>
      </c>
      <c r="M30" s="74">
        <v>0</v>
      </c>
      <c r="N30" s="73">
        <v>239.37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100</v>
      </c>
      <c r="AB30">
        <v>0</v>
      </c>
      <c r="AC30">
        <v>1.93</v>
      </c>
      <c r="AD30">
        <v>0</v>
      </c>
      <c r="AE30">
        <v>100</v>
      </c>
      <c r="AF30">
        <v>0.43</v>
      </c>
      <c r="AG30">
        <v>3.51</v>
      </c>
      <c r="AH30">
        <v>150</v>
      </c>
      <c r="AI30">
        <v>0</v>
      </c>
      <c r="AJ30">
        <v>48.31</v>
      </c>
      <c r="AK30">
        <v>0</v>
      </c>
      <c r="AL30">
        <v>0</v>
      </c>
      <c r="AM30">
        <v>0</v>
      </c>
      <c r="AN30">
        <v>48.31</v>
      </c>
      <c r="AO30">
        <v>48.31</v>
      </c>
      <c r="AP30">
        <v>239.37</v>
      </c>
    </row>
    <row r="31" spans="1:42">
      <c r="A31" t="s">
        <v>274</v>
      </c>
      <c r="G31" t="s">
        <v>73</v>
      </c>
      <c r="H31" s="73">
        <v>145.51</v>
      </c>
      <c r="I31" s="46">
        <v>0</v>
      </c>
      <c r="J31" s="46">
        <v>3.51</v>
      </c>
      <c r="K31" s="46">
        <v>0</v>
      </c>
      <c r="L31" s="46">
        <v>1.93</v>
      </c>
      <c r="M31" s="74">
        <v>0</v>
      </c>
      <c r="N31" s="73">
        <v>239.37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100</v>
      </c>
      <c r="AB31">
        <v>0</v>
      </c>
      <c r="AC31">
        <v>1.93</v>
      </c>
      <c r="AD31">
        <v>0</v>
      </c>
      <c r="AE31">
        <v>100</v>
      </c>
      <c r="AF31">
        <v>0.57999999999999996</v>
      </c>
      <c r="AG31">
        <v>3.51</v>
      </c>
      <c r="AH31">
        <v>150</v>
      </c>
      <c r="AI31">
        <v>0</v>
      </c>
      <c r="AJ31">
        <v>48.31</v>
      </c>
      <c r="AK31">
        <v>0</v>
      </c>
      <c r="AL31">
        <v>0</v>
      </c>
      <c r="AM31">
        <v>0</v>
      </c>
      <c r="AN31">
        <v>48.31</v>
      </c>
      <c r="AO31">
        <v>48.31</v>
      </c>
      <c r="AP31">
        <v>239.37</v>
      </c>
    </row>
    <row r="32" spans="1:42">
      <c r="A32" t="s">
        <v>275</v>
      </c>
      <c r="G32" t="s">
        <v>74</v>
      </c>
      <c r="H32" s="73">
        <v>145.51</v>
      </c>
      <c r="I32" s="46">
        <v>0</v>
      </c>
      <c r="J32" s="46">
        <v>3.51</v>
      </c>
      <c r="K32" s="46">
        <v>0</v>
      </c>
      <c r="L32" s="46">
        <v>2.2199999999999998</v>
      </c>
      <c r="M32" s="74">
        <v>0</v>
      </c>
      <c r="N32" s="73">
        <v>239.37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0.28999999999999998</v>
      </c>
      <c r="X32">
        <v>0</v>
      </c>
      <c r="Y32">
        <v>0</v>
      </c>
      <c r="Z32">
        <v>0</v>
      </c>
      <c r="AA32">
        <v>100</v>
      </c>
      <c r="AB32">
        <v>0</v>
      </c>
      <c r="AC32">
        <v>1.93</v>
      </c>
      <c r="AD32">
        <v>0</v>
      </c>
      <c r="AE32">
        <v>100</v>
      </c>
      <c r="AF32">
        <v>0.57999999999999996</v>
      </c>
      <c r="AG32">
        <v>3.51</v>
      </c>
      <c r="AH32">
        <v>150</v>
      </c>
      <c r="AI32">
        <v>0</v>
      </c>
      <c r="AJ32">
        <v>48.31</v>
      </c>
      <c r="AK32">
        <v>0</v>
      </c>
      <c r="AL32">
        <v>0</v>
      </c>
      <c r="AM32">
        <v>0</v>
      </c>
      <c r="AN32">
        <v>48.31</v>
      </c>
      <c r="AO32">
        <v>48.31</v>
      </c>
      <c r="AP32">
        <v>239.37</v>
      </c>
    </row>
    <row r="33" spans="1:42">
      <c r="A33" t="s">
        <v>276</v>
      </c>
      <c r="G33" t="s">
        <v>75</v>
      </c>
      <c r="H33" s="73">
        <v>145.51</v>
      </c>
      <c r="I33" s="46">
        <v>0</v>
      </c>
      <c r="J33" s="46">
        <v>3.51</v>
      </c>
      <c r="K33" s="46">
        <v>0</v>
      </c>
      <c r="L33" s="46">
        <v>2.37</v>
      </c>
      <c r="M33" s="74">
        <v>0</v>
      </c>
      <c r="N33" s="73">
        <v>239.37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0.44</v>
      </c>
      <c r="X33">
        <v>0</v>
      </c>
      <c r="Y33">
        <v>0</v>
      </c>
      <c r="Z33">
        <v>0</v>
      </c>
      <c r="AA33">
        <v>100</v>
      </c>
      <c r="AB33">
        <v>0</v>
      </c>
      <c r="AC33">
        <v>1.93</v>
      </c>
      <c r="AD33">
        <v>0</v>
      </c>
      <c r="AE33">
        <v>100</v>
      </c>
      <c r="AF33">
        <v>0.57999999999999996</v>
      </c>
      <c r="AG33">
        <v>3.51</v>
      </c>
      <c r="AH33">
        <v>150</v>
      </c>
      <c r="AI33">
        <v>0</v>
      </c>
      <c r="AJ33">
        <v>48.31</v>
      </c>
      <c r="AK33">
        <v>0</v>
      </c>
      <c r="AL33">
        <v>0</v>
      </c>
      <c r="AM33">
        <v>0</v>
      </c>
      <c r="AN33">
        <v>48.31</v>
      </c>
      <c r="AO33">
        <v>48.31</v>
      </c>
      <c r="AP33">
        <v>239.37</v>
      </c>
    </row>
    <row r="34" spans="1:42">
      <c r="A34" t="s">
        <v>277</v>
      </c>
      <c r="G34" t="s">
        <v>76</v>
      </c>
      <c r="H34" s="73">
        <v>145.51</v>
      </c>
      <c r="I34" s="46">
        <v>0</v>
      </c>
      <c r="J34" s="46">
        <v>3.51</v>
      </c>
      <c r="K34" s="46">
        <v>0</v>
      </c>
      <c r="L34" s="46">
        <v>2.5499999999999998</v>
      </c>
      <c r="M34" s="74">
        <v>0</v>
      </c>
      <c r="N34" s="73">
        <v>239.37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0.62</v>
      </c>
      <c r="X34">
        <v>0</v>
      </c>
      <c r="Y34">
        <v>0</v>
      </c>
      <c r="Z34">
        <v>0</v>
      </c>
      <c r="AA34">
        <v>100</v>
      </c>
      <c r="AB34">
        <v>0</v>
      </c>
      <c r="AC34">
        <v>1.93</v>
      </c>
      <c r="AD34">
        <v>0</v>
      </c>
      <c r="AE34">
        <v>100</v>
      </c>
      <c r="AF34">
        <v>0.57999999999999996</v>
      </c>
      <c r="AG34">
        <v>3.51</v>
      </c>
      <c r="AH34">
        <v>150</v>
      </c>
      <c r="AI34">
        <v>0</v>
      </c>
      <c r="AJ34">
        <v>48.31</v>
      </c>
      <c r="AK34">
        <v>0</v>
      </c>
      <c r="AL34">
        <v>0</v>
      </c>
      <c r="AM34">
        <v>0</v>
      </c>
      <c r="AN34">
        <v>48.31</v>
      </c>
      <c r="AO34">
        <v>48.31</v>
      </c>
      <c r="AP34">
        <v>239.37</v>
      </c>
    </row>
    <row r="35" spans="1:42">
      <c r="A35" t="s">
        <v>279</v>
      </c>
      <c r="G35" t="s">
        <v>77</v>
      </c>
      <c r="H35" s="73">
        <v>145.9</v>
      </c>
      <c r="I35" s="46">
        <v>0</v>
      </c>
      <c r="J35" s="46">
        <v>3.51</v>
      </c>
      <c r="K35" s="46">
        <v>0</v>
      </c>
      <c r="L35" s="46">
        <v>2.77</v>
      </c>
      <c r="M35" s="74">
        <v>0</v>
      </c>
      <c r="N35" s="73">
        <v>239.37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0.84</v>
      </c>
      <c r="X35">
        <v>0</v>
      </c>
      <c r="Y35">
        <v>0</v>
      </c>
      <c r="Z35">
        <v>0</v>
      </c>
      <c r="AA35">
        <v>100</v>
      </c>
      <c r="AB35">
        <v>0</v>
      </c>
      <c r="AC35">
        <v>1.93</v>
      </c>
      <c r="AD35">
        <v>0</v>
      </c>
      <c r="AE35">
        <v>50</v>
      </c>
      <c r="AF35">
        <v>0.97</v>
      </c>
      <c r="AG35">
        <v>3.51</v>
      </c>
      <c r="AH35">
        <v>150</v>
      </c>
      <c r="AI35">
        <v>0</v>
      </c>
      <c r="AJ35">
        <v>48.31</v>
      </c>
      <c r="AK35">
        <v>0</v>
      </c>
      <c r="AL35">
        <v>0</v>
      </c>
      <c r="AM35">
        <v>0</v>
      </c>
      <c r="AN35">
        <v>48.31</v>
      </c>
      <c r="AO35">
        <v>48.31</v>
      </c>
      <c r="AP35">
        <v>239.37</v>
      </c>
    </row>
    <row r="36" spans="1:42">
      <c r="A36" t="s">
        <v>309</v>
      </c>
      <c r="G36" t="s">
        <v>78</v>
      </c>
      <c r="H36" s="73">
        <v>145.9</v>
      </c>
      <c r="I36" s="46">
        <v>0</v>
      </c>
      <c r="J36" s="46">
        <v>3.51</v>
      </c>
      <c r="K36" s="46">
        <v>0</v>
      </c>
      <c r="L36" s="46">
        <v>3.01</v>
      </c>
      <c r="M36" s="74">
        <v>0</v>
      </c>
      <c r="N36" s="73">
        <v>239.37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1.08</v>
      </c>
      <c r="X36">
        <v>0</v>
      </c>
      <c r="Y36">
        <v>0</v>
      </c>
      <c r="Z36">
        <v>0</v>
      </c>
      <c r="AA36">
        <v>100</v>
      </c>
      <c r="AB36">
        <v>0</v>
      </c>
      <c r="AC36">
        <v>1.93</v>
      </c>
      <c r="AD36">
        <v>0</v>
      </c>
      <c r="AE36">
        <v>50</v>
      </c>
      <c r="AF36">
        <v>0.97</v>
      </c>
      <c r="AG36">
        <v>3.51</v>
      </c>
      <c r="AH36">
        <v>150</v>
      </c>
      <c r="AI36">
        <v>0</v>
      </c>
      <c r="AJ36">
        <v>48.31</v>
      </c>
      <c r="AK36">
        <v>0</v>
      </c>
      <c r="AL36">
        <v>0</v>
      </c>
      <c r="AM36">
        <v>0</v>
      </c>
      <c r="AN36">
        <v>48.31</v>
      </c>
      <c r="AO36">
        <v>48.31</v>
      </c>
      <c r="AP36">
        <v>239.37</v>
      </c>
    </row>
    <row r="37" spans="1:42">
      <c r="A37" t="s">
        <v>310</v>
      </c>
      <c r="G37" t="s">
        <v>79</v>
      </c>
      <c r="H37" s="73">
        <v>145.9</v>
      </c>
      <c r="I37" s="46">
        <v>0</v>
      </c>
      <c r="J37" s="46">
        <v>3.51</v>
      </c>
      <c r="K37" s="46">
        <v>0</v>
      </c>
      <c r="L37" s="46">
        <v>3.7199999999999998</v>
      </c>
      <c r="M37" s="74">
        <v>0</v>
      </c>
      <c r="N37" s="73">
        <v>239.37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1.79</v>
      </c>
      <c r="X37">
        <v>0</v>
      </c>
      <c r="Y37">
        <v>0</v>
      </c>
      <c r="Z37">
        <v>0</v>
      </c>
      <c r="AA37">
        <v>100</v>
      </c>
      <c r="AB37">
        <v>0</v>
      </c>
      <c r="AC37">
        <v>1.93</v>
      </c>
      <c r="AD37">
        <v>0</v>
      </c>
      <c r="AE37">
        <v>50</v>
      </c>
      <c r="AF37">
        <v>0.97</v>
      </c>
      <c r="AG37">
        <v>3.51</v>
      </c>
      <c r="AH37">
        <v>150</v>
      </c>
      <c r="AI37">
        <v>0</v>
      </c>
      <c r="AJ37">
        <v>48.31</v>
      </c>
      <c r="AK37">
        <v>0</v>
      </c>
      <c r="AL37">
        <v>0</v>
      </c>
      <c r="AM37">
        <v>0</v>
      </c>
      <c r="AN37">
        <v>48.31</v>
      </c>
      <c r="AO37">
        <v>48.31</v>
      </c>
      <c r="AP37">
        <v>239.37</v>
      </c>
    </row>
    <row r="38" spans="1:42">
      <c r="A38" t="s">
        <v>311</v>
      </c>
      <c r="G38" t="s">
        <v>80</v>
      </c>
      <c r="H38" s="73">
        <v>145.9</v>
      </c>
      <c r="I38" s="46">
        <v>0</v>
      </c>
      <c r="J38" s="46">
        <v>3.51</v>
      </c>
      <c r="K38" s="46">
        <v>0</v>
      </c>
      <c r="L38" s="46">
        <v>4.16</v>
      </c>
      <c r="M38" s="74">
        <v>0</v>
      </c>
      <c r="N38" s="73">
        <v>239.37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2.23</v>
      </c>
      <c r="X38">
        <v>0</v>
      </c>
      <c r="Y38">
        <v>0</v>
      </c>
      <c r="Z38">
        <v>0</v>
      </c>
      <c r="AA38">
        <v>100</v>
      </c>
      <c r="AB38">
        <v>0</v>
      </c>
      <c r="AC38">
        <v>1.93</v>
      </c>
      <c r="AD38">
        <v>0</v>
      </c>
      <c r="AE38">
        <v>50</v>
      </c>
      <c r="AF38">
        <v>0.97</v>
      </c>
      <c r="AG38">
        <v>3.51</v>
      </c>
      <c r="AH38">
        <v>150</v>
      </c>
      <c r="AI38">
        <v>0</v>
      </c>
      <c r="AJ38">
        <v>48.31</v>
      </c>
      <c r="AK38">
        <v>0</v>
      </c>
      <c r="AL38">
        <v>0</v>
      </c>
      <c r="AM38">
        <v>0</v>
      </c>
      <c r="AN38">
        <v>48.31</v>
      </c>
      <c r="AO38">
        <v>48.31</v>
      </c>
      <c r="AP38">
        <v>239.37</v>
      </c>
    </row>
    <row r="39" spans="1:42">
      <c r="A39" t="s">
        <v>312</v>
      </c>
      <c r="G39" t="s">
        <v>81</v>
      </c>
      <c r="H39" s="73">
        <v>145.9</v>
      </c>
      <c r="I39" s="46">
        <v>0</v>
      </c>
      <c r="J39" s="46">
        <v>3.51</v>
      </c>
      <c r="K39" s="46">
        <v>24.16</v>
      </c>
      <c r="L39" s="46">
        <v>4.5999999999999996</v>
      </c>
      <c r="M39" s="74">
        <v>0</v>
      </c>
      <c r="N39" s="73">
        <v>239.37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2.67</v>
      </c>
      <c r="X39">
        <v>0</v>
      </c>
      <c r="Y39">
        <v>0</v>
      </c>
      <c r="Z39">
        <v>0</v>
      </c>
      <c r="AA39">
        <v>100</v>
      </c>
      <c r="AB39">
        <v>24.16</v>
      </c>
      <c r="AC39">
        <v>1.93</v>
      </c>
      <c r="AD39">
        <v>0</v>
      </c>
      <c r="AE39">
        <v>50</v>
      </c>
      <c r="AF39">
        <v>0.97</v>
      </c>
      <c r="AG39">
        <v>3.51</v>
      </c>
      <c r="AH39">
        <v>150</v>
      </c>
      <c r="AI39">
        <v>0</v>
      </c>
      <c r="AJ39">
        <v>48.31</v>
      </c>
      <c r="AK39">
        <v>0</v>
      </c>
      <c r="AL39">
        <v>0</v>
      </c>
      <c r="AM39">
        <v>0</v>
      </c>
      <c r="AN39">
        <v>48.31</v>
      </c>
      <c r="AO39">
        <v>48.31</v>
      </c>
      <c r="AP39">
        <v>239.37</v>
      </c>
    </row>
    <row r="40" spans="1:42">
      <c r="A40" t="s">
        <v>329</v>
      </c>
      <c r="G40" t="s">
        <v>82</v>
      </c>
      <c r="H40" s="73">
        <v>145.9</v>
      </c>
      <c r="I40" s="46">
        <v>0</v>
      </c>
      <c r="J40" s="46">
        <v>3.51</v>
      </c>
      <c r="K40" s="46">
        <v>24.16</v>
      </c>
      <c r="L40" s="46">
        <v>4.96</v>
      </c>
      <c r="M40" s="74">
        <v>0</v>
      </c>
      <c r="N40" s="73">
        <v>239.37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3.03</v>
      </c>
      <c r="X40">
        <v>0</v>
      </c>
      <c r="Y40">
        <v>0</v>
      </c>
      <c r="Z40">
        <v>0</v>
      </c>
      <c r="AA40">
        <v>100</v>
      </c>
      <c r="AB40">
        <v>24.16</v>
      </c>
      <c r="AC40">
        <v>1.93</v>
      </c>
      <c r="AD40">
        <v>0</v>
      </c>
      <c r="AE40">
        <v>50</v>
      </c>
      <c r="AF40">
        <v>0.97</v>
      </c>
      <c r="AG40">
        <v>3.51</v>
      </c>
      <c r="AH40">
        <v>150</v>
      </c>
      <c r="AI40">
        <v>0</v>
      </c>
      <c r="AJ40">
        <v>48.31</v>
      </c>
      <c r="AK40">
        <v>0</v>
      </c>
      <c r="AL40">
        <v>0</v>
      </c>
      <c r="AM40">
        <v>0</v>
      </c>
      <c r="AN40">
        <v>48.31</v>
      </c>
      <c r="AO40">
        <v>48.31</v>
      </c>
      <c r="AP40">
        <v>239.37</v>
      </c>
    </row>
    <row r="41" spans="1:42">
      <c r="A41" t="s">
        <v>330</v>
      </c>
      <c r="G41" t="s">
        <v>83</v>
      </c>
      <c r="H41" s="73">
        <v>145.9</v>
      </c>
      <c r="I41" s="46">
        <v>0</v>
      </c>
      <c r="J41" s="46">
        <v>3.51</v>
      </c>
      <c r="K41" s="46">
        <v>24.16</v>
      </c>
      <c r="L41" s="46">
        <v>4.66</v>
      </c>
      <c r="M41" s="74">
        <v>0</v>
      </c>
      <c r="N41" s="73">
        <v>239.37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2.73</v>
      </c>
      <c r="X41">
        <v>0</v>
      </c>
      <c r="Y41">
        <v>0</v>
      </c>
      <c r="Z41">
        <v>0</v>
      </c>
      <c r="AA41">
        <v>100</v>
      </c>
      <c r="AB41">
        <v>24.16</v>
      </c>
      <c r="AC41">
        <v>1.93</v>
      </c>
      <c r="AD41">
        <v>0</v>
      </c>
      <c r="AE41">
        <v>50</v>
      </c>
      <c r="AF41">
        <v>0.97</v>
      </c>
      <c r="AG41">
        <v>3.51</v>
      </c>
      <c r="AH41">
        <v>150</v>
      </c>
      <c r="AI41">
        <v>0</v>
      </c>
      <c r="AJ41">
        <v>48.31</v>
      </c>
      <c r="AK41">
        <v>0</v>
      </c>
      <c r="AL41">
        <v>0</v>
      </c>
      <c r="AM41">
        <v>0</v>
      </c>
      <c r="AN41">
        <v>48.31</v>
      </c>
      <c r="AO41">
        <v>48.31</v>
      </c>
      <c r="AP41">
        <v>239.37</v>
      </c>
    </row>
    <row r="42" spans="1:42">
      <c r="A42" t="s">
        <v>331</v>
      </c>
      <c r="G42" t="s">
        <v>84</v>
      </c>
      <c r="H42" s="73">
        <v>145.9</v>
      </c>
      <c r="I42" s="46">
        <v>0</v>
      </c>
      <c r="J42" s="46">
        <v>3.51</v>
      </c>
      <c r="K42" s="46">
        <v>24.16</v>
      </c>
      <c r="L42" s="46">
        <v>4.67</v>
      </c>
      <c r="M42" s="74">
        <v>0</v>
      </c>
      <c r="N42" s="73">
        <v>239.37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2.74</v>
      </c>
      <c r="X42">
        <v>0</v>
      </c>
      <c r="Y42">
        <v>0</v>
      </c>
      <c r="Z42">
        <v>0</v>
      </c>
      <c r="AA42">
        <v>100</v>
      </c>
      <c r="AB42">
        <v>24.16</v>
      </c>
      <c r="AC42">
        <v>1.93</v>
      </c>
      <c r="AD42">
        <v>0</v>
      </c>
      <c r="AE42">
        <v>50</v>
      </c>
      <c r="AF42">
        <v>0.97</v>
      </c>
      <c r="AG42">
        <v>3.51</v>
      </c>
      <c r="AH42">
        <v>150</v>
      </c>
      <c r="AI42">
        <v>0</v>
      </c>
      <c r="AJ42">
        <v>48.31</v>
      </c>
      <c r="AK42">
        <v>0</v>
      </c>
      <c r="AL42">
        <v>0</v>
      </c>
      <c r="AM42">
        <v>0</v>
      </c>
      <c r="AN42">
        <v>48.31</v>
      </c>
      <c r="AO42">
        <v>48.31</v>
      </c>
      <c r="AP42">
        <v>239.37</v>
      </c>
    </row>
    <row r="43" spans="1:42">
      <c r="A43" t="s">
        <v>337</v>
      </c>
      <c r="G43" t="s">
        <v>85</v>
      </c>
      <c r="H43" s="73">
        <v>145.9</v>
      </c>
      <c r="I43" s="46">
        <v>0</v>
      </c>
      <c r="J43" s="46">
        <v>3.51</v>
      </c>
      <c r="K43" s="46">
        <v>24.16</v>
      </c>
      <c r="L43" s="46">
        <v>5.01</v>
      </c>
      <c r="M43" s="74">
        <v>0</v>
      </c>
      <c r="N43" s="73">
        <v>239.37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3.08</v>
      </c>
      <c r="X43">
        <v>0</v>
      </c>
      <c r="Y43">
        <v>0</v>
      </c>
      <c r="Z43">
        <v>0</v>
      </c>
      <c r="AA43">
        <v>100</v>
      </c>
      <c r="AB43">
        <v>24.16</v>
      </c>
      <c r="AC43">
        <v>1.93</v>
      </c>
      <c r="AD43">
        <v>0</v>
      </c>
      <c r="AE43">
        <v>50</v>
      </c>
      <c r="AF43">
        <v>0.97</v>
      </c>
      <c r="AG43">
        <v>3.51</v>
      </c>
      <c r="AH43">
        <v>150</v>
      </c>
      <c r="AI43">
        <v>0</v>
      </c>
      <c r="AJ43">
        <v>48.31</v>
      </c>
      <c r="AK43">
        <v>0</v>
      </c>
      <c r="AL43">
        <v>0</v>
      </c>
      <c r="AM43">
        <v>0</v>
      </c>
      <c r="AN43">
        <v>48.31</v>
      </c>
      <c r="AO43">
        <v>48.31</v>
      </c>
      <c r="AP43">
        <v>239.37</v>
      </c>
    </row>
    <row r="44" spans="1:42">
      <c r="A44" t="s">
        <v>339</v>
      </c>
      <c r="G44" t="s">
        <v>86</v>
      </c>
      <c r="H44" s="73">
        <v>145.9</v>
      </c>
      <c r="I44" s="46">
        <v>0</v>
      </c>
      <c r="J44" s="46">
        <v>3.51</v>
      </c>
      <c r="K44" s="46">
        <v>24.16</v>
      </c>
      <c r="L44" s="46">
        <v>5.79</v>
      </c>
      <c r="M44" s="74">
        <v>0</v>
      </c>
      <c r="N44" s="73">
        <v>239.37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3.86</v>
      </c>
      <c r="X44">
        <v>0</v>
      </c>
      <c r="Y44">
        <v>0</v>
      </c>
      <c r="Z44">
        <v>0</v>
      </c>
      <c r="AA44">
        <v>100</v>
      </c>
      <c r="AB44">
        <v>24.16</v>
      </c>
      <c r="AC44">
        <v>1.93</v>
      </c>
      <c r="AD44">
        <v>0</v>
      </c>
      <c r="AE44">
        <v>50</v>
      </c>
      <c r="AF44">
        <v>0.97</v>
      </c>
      <c r="AG44">
        <v>3.51</v>
      </c>
      <c r="AH44">
        <v>150</v>
      </c>
      <c r="AI44">
        <v>0</v>
      </c>
      <c r="AJ44">
        <v>48.31</v>
      </c>
      <c r="AK44">
        <v>0</v>
      </c>
      <c r="AL44">
        <v>0</v>
      </c>
      <c r="AM44">
        <v>0</v>
      </c>
      <c r="AN44">
        <v>48.31</v>
      </c>
      <c r="AO44">
        <v>48.31</v>
      </c>
      <c r="AP44">
        <v>239.37</v>
      </c>
    </row>
    <row r="45" spans="1:42">
      <c r="A45" t="s">
        <v>358</v>
      </c>
      <c r="G45" t="s">
        <v>87</v>
      </c>
      <c r="H45" s="73">
        <v>145.9</v>
      </c>
      <c r="I45" s="46">
        <v>0</v>
      </c>
      <c r="J45" s="46">
        <v>3.51</v>
      </c>
      <c r="K45" s="46">
        <v>24.16</v>
      </c>
      <c r="L45" s="46">
        <v>5.91</v>
      </c>
      <c r="M45" s="74">
        <v>0</v>
      </c>
      <c r="N45" s="73">
        <v>239.37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3.98</v>
      </c>
      <c r="X45">
        <v>0</v>
      </c>
      <c r="Y45">
        <v>0</v>
      </c>
      <c r="Z45">
        <v>0</v>
      </c>
      <c r="AA45">
        <v>100</v>
      </c>
      <c r="AB45">
        <v>24.16</v>
      </c>
      <c r="AC45">
        <v>1.93</v>
      </c>
      <c r="AD45">
        <v>0</v>
      </c>
      <c r="AE45">
        <v>50</v>
      </c>
      <c r="AF45">
        <v>0.97</v>
      </c>
      <c r="AG45">
        <v>3.51</v>
      </c>
      <c r="AH45">
        <v>150</v>
      </c>
      <c r="AI45">
        <v>0</v>
      </c>
      <c r="AJ45">
        <v>48.31</v>
      </c>
      <c r="AK45">
        <v>0</v>
      </c>
      <c r="AL45">
        <v>0</v>
      </c>
      <c r="AM45">
        <v>0</v>
      </c>
      <c r="AN45">
        <v>48.31</v>
      </c>
      <c r="AO45">
        <v>48.31</v>
      </c>
      <c r="AP45">
        <v>239.37</v>
      </c>
    </row>
    <row r="46" spans="1:42">
      <c r="A46" t="s">
        <v>359</v>
      </c>
      <c r="G46" t="s">
        <v>88</v>
      </c>
      <c r="H46" s="73">
        <v>145.9</v>
      </c>
      <c r="I46" s="46">
        <v>0</v>
      </c>
      <c r="J46" s="46">
        <v>3.51</v>
      </c>
      <c r="K46" s="46">
        <v>24.16</v>
      </c>
      <c r="L46" s="46">
        <v>6.4499999999999993</v>
      </c>
      <c r="M46" s="74">
        <v>0</v>
      </c>
      <c r="N46" s="73">
        <v>239.37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4.5199999999999996</v>
      </c>
      <c r="X46">
        <v>0</v>
      </c>
      <c r="Y46">
        <v>0</v>
      </c>
      <c r="Z46">
        <v>0</v>
      </c>
      <c r="AA46">
        <v>100</v>
      </c>
      <c r="AB46">
        <v>24.16</v>
      </c>
      <c r="AC46">
        <v>1.93</v>
      </c>
      <c r="AD46">
        <v>0</v>
      </c>
      <c r="AE46">
        <v>50</v>
      </c>
      <c r="AF46">
        <v>0.97</v>
      </c>
      <c r="AG46">
        <v>3.51</v>
      </c>
      <c r="AH46">
        <v>150</v>
      </c>
      <c r="AI46">
        <v>0</v>
      </c>
      <c r="AJ46">
        <v>48.31</v>
      </c>
      <c r="AK46">
        <v>0</v>
      </c>
      <c r="AL46">
        <v>0</v>
      </c>
      <c r="AM46">
        <v>0</v>
      </c>
      <c r="AN46">
        <v>48.31</v>
      </c>
      <c r="AO46">
        <v>48.31</v>
      </c>
      <c r="AP46">
        <v>239.37</v>
      </c>
    </row>
    <row r="47" spans="1:42">
      <c r="A47" t="s">
        <v>360</v>
      </c>
      <c r="G47" t="s">
        <v>89</v>
      </c>
      <c r="H47" s="73">
        <v>145.9</v>
      </c>
      <c r="I47" s="46">
        <v>0</v>
      </c>
      <c r="J47" s="46">
        <v>3.51</v>
      </c>
      <c r="K47" s="46">
        <v>24.16</v>
      </c>
      <c r="L47" s="46">
        <v>6.12</v>
      </c>
      <c r="M47" s="74">
        <v>0</v>
      </c>
      <c r="N47" s="73">
        <v>239.37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4.1900000000000004</v>
      </c>
      <c r="X47">
        <v>0</v>
      </c>
      <c r="Y47">
        <v>0</v>
      </c>
      <c r="Z47">
        <v>0</v>
      </c>
      <c r="AA47">
        <v>100</v>
      </c>
      <c r="AB47">
        <v>24.16</v>
      </c>
      <c r="AC47">
        <v>1.93</v>
      </c>
      <c r="AD47">
        <v>0</v>
      </c>
      <c r="AE47">
        <v>100</v>
      </c>
      <c r="AF47">
        <v>0.97</v>
      </c>
      <c r="AG47">
        <v>3.51</v>
      </c>
      <c r="AH47">
        <v>150</v>
      </c>
      <c r="AI47">
        <v>0</v>
      </c>
      <c r="AJ47">
        <v>48.31</v>
      </c>
      <c r="AK47">
        <v>0</v>
      </c>
      <c r="AL47">
        <v>0</v>
      </c>
      <c r="AM47">
        <v>0</v>
      </c>
      <c r="AN47">
        <v>48.31</v>
      </c>
      <c r="AO47">
        <v>48.31</v>
      </c>
      <c r="AP47">
        <v>239.37</v>
      </c>
    </row>
    <row r="48" spans="1:42">
      <c r="A48" t="s">
        <v>364</v>
      </c>
      <c r="G48" t="s">
        <v>90</v>
      </c>
      <c r="H48" s="73">
        <v>145.9</v>
      </c>
      <c r="I48" s="46">
        <v>0</v>
      </c>
      <c r="J48" s="46">
        <v>3.51</v>
      </c>
      <c r="K48" s="46">
        <v>24.16</v>
      </c>
      <c r="L48" s="46">
        <v>6.2799999999999994</v>
      </c>
      <c r="M48" s="74">
        <v>0</v>
      </c>
      <c r="N48" s="73">
        <v>239.37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4.3499999999999996</v>
      </c>
      <c r="X48">
        <v>0</v>
      </c>
      <c r="Y48">
        <v>0</v>
      </c>
      <c r="Z48">
        <v>0</v>
      </c>
      <c r="AA48">
        <v>100</v>
      </c>
      <c r="AB48">
        <v>24.16</v>
      </c>
      <c r="AC48">
        <v>1.93</v>
      </c>
      <c r="AD48">
        <v>0</v>
      </c>
      <c r="AE48">
        <v>100</v>
      </c>
      <c r="AF48">
        <v>0.97</v>
      </c>
      <c r="AG48">
        <v>3.51</v>
      </c>
      <c r="AH48">
        <v>150</v>
      </c>
      <c r="AI48">
        <v>0</v>
      </c>
      <c r="AJ48">
        <v>48.31</v>
      </c>
      <c r="AK48">
        <v>0</v>
      </c>
      <c r="AL48">
        <v>0</v>
      </c>
      <c r="AM48">
        <v>0</v>
      </c>
      <c r="AN48">
        <v>48.31</v>
      </c>
      <c r="AO48">
        <v>48.31</v>
      </c>
      <c r="AP48">
        <v>239.37</v>
      </c>
    </row>
    <row r="49" spans="1:42">
      <c r="A49" t="s">
        <v>365</v>
      </c>
      <c r="G49" t="s">
        <v>91</v>
      </c>
      <c r="H49" s="73">
        <v>145.9</v>
      </c>
      <c r="I49" s="46">
        <v>0</v>
      </c>
      <c r="J49" s="46">
        <v>3.51</v>
      </c>
      <c r="K49" s="46">
        <v>24.16</v>
      </c>
      <c r="L49" s="46">
        <v>5.3</v>
      </c>
      <c r="M49" s="74">
        <v>0</v>
      </c>
      <c r="N49" s="73">
        <v>239.37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3.37</v>
      </c>
      <c r="X49">
        <v>0</v>
      </c>
      <c r="Y49">
        <v>0</v>
      </c>
      <c r="Z49">
        <v>0</v>
      </c>
      <c r="AA49">
        <v>100</v>
      </c>
      <c r="AB49">
        <v>24.16</v>
      </c>
      <c r="AC49">
        <v>1.93</v>
      </c>
      <c r="AD49">
        <v>0</v>
      </c>
      <c r="AE49">
        <v>100</v>
      </c>
      <c r="AF49">
        <v>0.97</v>
      </c>
      <c r="AG49">
        <v>3.51</v>
      </c>
      <c r="AH49">
        <v>150</v>
      </c>
      <c r="AI49">
        <v>0</v>
      </c>
      <c r="AJ49">
        <v>48.31</v>
      </c>
      <c r="AK49">
        <v>0</v>
      </c>
      <c r="AL49">
        <v>0</v>
      </c>
      <c r="AM49">
        <v>0</v>
      </c>
      <c r="AN49">
        <v>48.31</v>
      </c>
      <c r="AO49">
        <v>48.31</v>
      </c>
      <c r="AP49">
        <v>239.37</v>
      </c>
    </row>
    <row r="50" spans="1:42">
      <c r="A50" t="s">
        <v>366</v>
      </c>
      <c r="G50" t="s">
        <v>92</v>
      </c>
      <c r="H50" s="73">
        <v>145.9</v>
      </c>
      <c r="I50" s="46">
        <v>0</v>
      </c>
      <c r="J50" s="46">
        <v>3.51</v>
      </c>
      <c r="K50" s="46">
        <v>24.16</v>
      </c>
      <c r="L50" s="46">
        <v>6.71</v>
      </c>
      <c r="M50" s="74">
        <v>0</v>
      </c>
      <c r="N50" s="73">
        <v>239.37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4.78</v>
      </c>
      <c r="X50">
        <v>0</v>
      </c>
      <c r="Y50">
        <v>0</v>
      </c>
      <c r="Z50">
        <v>0</v>
      </c>
      <c r="AA50">
        <v>100</v>
      </c>
      <c r="AB50">
        <v>24.16</v>
      </c>
      <c r="AC50">
        <v>1.93</v>
      </c>
      <c r="AD50">
        <v>0</v>
      </c>
      <c r="AE50">
        <v>100</v>
      </c>
      <c r="AF50">
        <v>0.97</v>
      </c>
      <c r="AG50">
        <v>3.51</v>
      </c>
      <c r="AH50">
        <v>150</v>
      </c>
      <c r="AI50">
        <v>0</v>
      </c>
      <c r="AJ50">
        <v>48.31</v>
      </c>
      <c r="AK50">
        <v>0</v>
      </c>
      <c r="AL50">
        <v>0</v>
      </c>
      <c r="AM50">
        <v>0</v>
      </c>
      <c r="AN50">
        <v>48.31</v>
      </c>
      <c r="AO50">
        <v>48.31</v>
      </c>
      <c r="AP50">
        <v>239.37</v>
      </c>
    </row>
    <row r="51" spans="1:42">
      <c r="A51" t="s">
        <v>367</v>
      </c>
      <c r="G51" t="s">
        <v>93</v>
      </c>
      <c r="H51" s="73">
        <v>145.9</v>
      </c>
      <c r="I51" s="46">
        <v>0</v>
      </c>
      <c r="J51" s="46">
        <v>3.51</v>
      </c>
      <c r="K51" s="46">
        <v>24.16</v>
      </c>
      <c r="L51" s="46">
        <v>5.07</v>
      </c>
      <c r="M51" s="74">
        <v>0</v>
      </c>
      <c r="N51" s="73">
        <v>239.37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3.14</v>
      </c>
      <c r="X51">
        <v>0</v>
      </c>
      <c r="Y51">
        <v>0</v>
      </c>
      <c r="Z51">
        <v>0</v>
      </c>
      <c r="AA51">
        <v>100</v>
      </c>
      <c r="AB51">
        <v>24.16</v>
      </c>
      <c r="AC51">
        <v>1.93</v>
      </c>
      <c r="AD51">
        <v>0</v>
      </c>
      <c r="AE51">
        <v>100</v>
      </c>
      <c r="AF51">
        <v>0.97</v>
      </c>
      <c r="AG51">
        <v>3.51</v>
      </c>
      <c r="AH51">
        <v>150</v>
      </c>
      <c r="AI51">
        <v>0</v>
      </c>
      <c r="AJ51">
        <v>48.31</v>
      </c>
      <c r="AK51">
        <v>0</v>
      </c>
      <c r="AL51">
        <v>0</v>
      </c>
      <c r="AM51">
        <v>0</v>
      </c>
      <c r="AN51">
        <v>48.31</v>
      </c>
      <c r="AO51">
        <v>48.31</v>
      </c>
      <c r="AP51">
        <v>239.37</v>
      </c>
    </row>
    <row r="52" spans="1:42">
      <c r="A52" t="s">
        <v>368</v>
      </c>
      <c r="G52" t="s">
        <v>94</v>
      </c>
      <c r="H52" s="73">
        <v>145.9</v>
      </c>
      <c r="I52" s="46">
        <v>0</v>
      </c>
      <c r="J52" s="46">
        <v>3.51</v>
      </c>
      <c r="K52" s="46">
        <v>24.16</v>
      </c>
      <c r="L52" s="46">
        <v>4.68</v>
      </c>
      <c r="M52" s="74">
        <v>0</v>
      </c>
      <c r="N52" s="73">
        <v>239.37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2.75</v>
      </c>
      <c r="X52">
        <v>0</v>
      </c>
      <c r="Y52">
        <v>0</v>
      </c>
      <c r="Z52">
        <v>0</v>
      </c>
      <c r="AA52">
        <v>100</v>
      </c>
      <c r="AB52">
        <v>24.16</v>
      </c>
      <c r="AC52">
        <v>1.93</v>
      </c>
      <c r="AD52">
        <v>0</v>
      </c>
      <c r="AE52">
        <v>100</v>
      </c>
      <c r="AF52">
        <v>0.97</v>
      </c>
      <c r="AG52">
        <v>3.51</v>
      </c>
      <c r="AH52">
        <v>150</v>
      </c>
      <c r="AI52">
        <v>0</v>
      </c>
      <c r="AJ52">
        <v>48.31</v>
      </c>
      <c r="AK52">
        <v>0</v>
      </c>
      <c r="AL52">
        <v>0</v>
      </c>
      <c r="AM52">
        <v>0</v>
      </c>
      <c r="AN52">
        <v>48.31</v>
      </c>
      <c r="AO52">
        <v>48.31</v>
      </c>
      <c r="AP52">
        <v>239.37</v>
      </c>
    </row>
    <row r="53" spans="1:42">
      <c r="A53" t="s">
        <v>402</v>
      </c>
      <c r="G53" t="s">
        <v>95</v>
      </c>
      <c r="H53" s="73">
        <v>145.9</v>
      </c>
      <c r="I53" s="46">
        <v>0</v>
      </c>
      <c r="J53" s="46">
        <v>3.51</v>
      </c>
      <c r="K53" s="46">
        <v>24.16</v>
      </c>
      <c r="L53" s="46">
        <v>4.7</v>
      </c>
      <c r="M53" s="74">
        <v>0</v>
      </c>
      <c r="N53" s="73">
        <v>239.37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2.77</v>
      </c>
      <c r="X53">
        <v>0</v>
      </c>
      <c r="Y53">
        <v>0</v>
      </c>
      <c r="Z53">
        <v>0</v>
      </c>
      <c r="AA53">
        <v>100</v>
      </c>
      <c r="AB53">
        <v>24.16</v>
      </c>
      <c r="AC53">
        <v>1.93</v>
      </c>
      <c r="AD53">
        <v>0</v>
      </c>
      <c r="AE53">
        <v>100</v>
      </c>
      <c r="AF53">
        <v>0.97</v>
      </c>
      <c r="AG53">
        <v>3.51</v>
      </c>
      <c r="AH53">
        <v>150</v>
      </c>
      <c r="AI53">
        <v>0</v>
      </c>
      <c r="AJ53">
        <v>48.31</v>
      </c>
      <c r="AK53">
        <v>0</v>
      </c>
      <c r="AL53">
        <v>0</v>
      </c>
      <c r="AM53">
        <v>0</v>
      </c>
      <c r="AN53">
        <v>48.31</v>
      </c>
      <c r="AO53">
        <v>48.31</v>
      </c>
      <c r="AP53">
        <v>239.37</v>
      </c>
    </row>
    <row r="54" spans="1:42">
      <c r="A54" t="s">
        <v>401</v>
      </c>
      <c r="G54" t="s">
        <v>96</v>
      </c>
      <c r="H54" s="73">
        <v>145.9</v>
      </c>
      <c r="I54" s="46">
        <v>0</v>
      </c>
      <c r="J54" s="46">
        <v>3.51</v>
      </c>
      <c r="K54" s="46">
        <v>24.16</v>
      </c>
      <c r="L54" s="46">
        <v>6.55</v>
      </c>
      <c r="M54" s="74">
        <v>0</v>
      </c>
      <c r="N54" s="73">
        <v>239.37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4.62</v>
      </c>
      <c r="X54">
        <v>0</v>
      </c>
      <c r="Y54">
        <v>0</v>
      </c>
      <c r="Z54">
        <v>0</v>
      </c>
      <c r="AA54">
        <v>100</v>
      </c>
      <c r="AB54">
        <v>24.16</v>
      </c>
      <c r="AC54">
        <v>1.93</v>
      </c>
      <c r="AD54">
        <v>0</v>
      </c>
      <c r="AE54">
        <v>100</v>
      </c>
      <c r="AF54">
        <v>0.97</v>
      </c>
      <c r="AG54">
        <v>3.51</v>
      </c>
      <c r="AH54">
        <v>150</v>
      </c>
      <c r="AI54">
        <v>0</v>
      </c>
      <c r="AJ54">
        <v>48.31</v>
      </c>
      <c r="AK54">
        <v>0</v>
      </c>
      <c r="AL54">
        <v>0</v>
      </c>
      <c r="AM54">
        <v>0</v>
      </c>
      <c r="AN54">
        <v>48.31</v>
      </c>
      <c r="AO54">
        <v>48.31</v>
      </c>
      <c r="AP54">
        <v>239.37</v>
      </c>
    </row>
    <row r="55" spans="1:42">
      <c r="A55" t="s">
        <v>403</v>
      </c>
      <c r="G55" t="s">
        <v>97</v>
      </c>
      <c r="H55" s="73">
        <v>145.9</v>
      </c>
      <c r="I55" s="46">
        <v>0</v>
      </c>
      <c r="J55" s="46">
        <v>3.51</v>
      </c>
      <c r="K55" s="46">
        <v>24.16</v>
      </c>
      <c r="L55" s="46">
        <v>7.96</v>
      </c>
      <c r="M55" s="74">
        <v>0</v>
      </c>
      <c r="N55" s="73">
        <v>239.37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6.03</v>
      </c>
      <c r="X55">
        <v>0</v>
      </c>
      <c r="Y55">
        <v>0</v>
      </c>
      <c r="Z55">
        <v>0</v>
      </c>
      <c r="AA55">
        <v>100</v>
      </c>
      <c r="AB55">
        <v>24.16</v>
      </c>
      <c r="AC55">
        <v>1.93</v>
      </c>
      <c r="AD55">
        <v>0</v>
      </c>
      <c r="AE55">
        <v>100</v>
      </c>
      <c r="AF55">
        <v>0.97</v>
      </c>
      <c r="AG55">
        <v>3.51</v>
      </c>
      <c r="AH55">
        <v>150</v>
      </c>
      <c r="AI55">
        <v>0</v>
      </c>
      <c r="AJ55">
        <v>48.31</v>
      </c>
      <c r="AK55">
        <v>0</v>
      </c>
      <c r="AL55">
        <v>0</v>
      </c>
      <c r="AM55">
        <v>0</v>
      </c>
      <c r="AN55">
        <v>48.31</v>
      </c>
      <c r="AO55">
        <v>48.31</v>
      </c>
      <c r="AP55">
        <v>239.37</v>
      </c>
    </row>
    <row r="56" spans="1:42">
      <c r="A56" t="s">
        <v>403</v>
      </c>
      <c r="G56" t="s">
        <v>98</v>
      </c>
      <c r="H56" s="73">
        <v>145.9</v>
      </c>
      <c r="I56" s="46">
        <v>0</v>
      </c>
      <c r="J56" s="46">
        <v>3.51</v>
      </c>
      <c r="K56" s="46">
        <v>24.16</v>
      </c>
      <c r="L56" s="46">
        <v>6.02</v>
      </c>
      <c r="M56" s="74">
        <v>0</v>
      </c>
      <c r="N56" s="73">
        <v>239.37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4.09</v>
      </c>
      <c r="X56">
        <v>0</v>
      </c>
      <c r="Y56">
        <v>0</v>
      </c>
      <c r="Z56">
        <v>0</v>
      </c>
      <c r="AA56">
        <v>100</v>
      </c>
      <c r="AB56">
        <v>24.16</v>
      </c>
      <c r="AC56">
        <v>1.93</v>
      </c>
      <c r="AD56">
        <v>0</v>
      </c>
      <c r="AE56">
        <v>100</v>
      </c>
      <c r="AF56">
        <v>0.97</v>
      </c>
      <c r="AG56">
        <v>3.51</v>
      </c>
      <c r="AH56">
        <v>150</v>
      </c>
      <c r="AI56">
        <v>0</v>
      </c>
      <c r="AJ56">
        <v>48.31</v>
      </c>
      <c r="AK56">
        <v>0</v>
      </c>
      <c r="AL56">
        <v>0</v>
      </c>
      <c r="AM56">
        <v>0</v>
      </c>
      <c r="AN56">
        <v>48.31</v>
      </c>
      <c r="AO56">
        <v>48.31</v>
      </c>
      <c r="AP56">
        <v>239.37</v>
      </c>
    </row>
    <row r="57" spans="1:42">
      <c r="G57" t="s">
        <v>99</v>
      </c>
      <c r="H57" s="73">
        <v>145.9</v>
      </c>
      <c r="I57" s="46">
        <v>0</v>
      </c>
      <c r="J57" s="46">
        <v>3.51</v>
      </c>
      <c r="K57" s="46">
        <v>24.16</v>
      </c>
      <c r="L57" s="46">
        <v>7.64</v>
      </c>
      <c r="M57" s="74">
        <v>0</v>
      </c>
      <c r="N57" s="73">
        <v>239.37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5.71</v>
      </c>
      <c r="X57">
        <v>0</v>
      </c>
      <c r="Y57">
        <v>0</v>
      </c>
      <c r="Z57">
        <v>0</v>
      </c>
      <c r="AA57">
        <v>100</v>
      </c>
      <c r="AB57">
        <v>24.16</v>
      </c>
      <c r="AC57">
        <v>1.93</v>
      </c>
      <c r="AD57">
        <v>0</v>
      </c>
      <c r="AE57">
        <v>100</v>
      </c>
      <c r="AF57">
        <v>0.97</v>
      </c>
      <c r="AG57">
        <v>3.51</v>
      </c>
      <c r="AH57">
        <v>150</v>
      </c>
      <c r="AI57">
        <v>0</v>
      </c>
      <c r="AJ57">
        <v>48.31</v>
      </c>
      <c r="AK57">
        <v>0</v>
      </c>
      <c r="AL57">
        <v>0</v>
      </c>
      <c r="AM57">
        <v>0</v>
      </c>
      <c r="AN57">
        <v>48.31</v>
      </c>
      <c r="AO57">
        <v>48.31</v>
      </c>
      <c r="AP57">
        <v>239.37</v>
      </c>
    </row>
    <row r="58" spans="1:42">
      <c r="G58" t="s">
        <v>100</v>
      </c>
      <c r="H58" s="73">
        <v>145.9</v>
      </c>
      <c r="I58" s="46">
        <v>0</v>
      </c>
      <c r="J58" s="46">
        <v>3.51</v>
      </c>
      <c r="K58" s="46">
        <v>24.16</v>
      </c>
      <c r="L58" s="46">
        <v>4.2299999999999995</v>
      </c>
      <c r="M58" s="74">
        <v>0</v>
      </c>
      <c r="N58" s="73">
        <v>239.37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2.2999999999999998</v>
      </c>
      <c r="X58">
        <v>0</v>
      </c>
      <c r="Y58">
        <v>0</v>
      </c>
      <c r="Z58">
        <v>0</v>
      </c>
      <c r="AA58">
        <v>100</v>
      </c>
      <c r="AB58">
        <v>24.16</v>
      </c>
      <c r="AC58">
        <v>1.93</v>
      </c>
      <c r="AD58">
        <v>0</v>
      </c>
      <c r="AE58">
        <v>100</v>
      </c>
      <c r="AF58">
        <v>0.97</v>
      </c>
      <c r="AG58">
        <v>3.51</v>
      </c>
      <c r="AH58">
        <v>150</v>
      </c>
      <c r="AI58">
        <v>0</v>
      </c>
      <c r="AJ58">
        <v>48.31</v>
      </c>
      <c r="AK58">
        <v>0</v>
      </c>
      <c r="AL58">
        <v>0</v>
      </c>
      <c r="AM58">
        <v>0</v>
      </c>
      <c r="AN58">
        <v>48.31</v>
      </c>
      <c r="AO58">
        <v>48.31</v>
      </c>
      <c r="AP58">
        <v>239.37</v>
      </c>
    </row>
    <row r="59" spans="1:42">
      <c r="G59" t="s">
        <v>101</v>
      </c>
      <c r="H59" s="73">
        <v>145.9</v>
      </c>
      <c r="I59" s="46">
        <v>0</v>
      </c>
      <c r="J59" s="46">
        <v>3.51</v>
      </c>
      <c r="K59" s="46">
        <v>24.16</v>
      </c>
      <c r="L59" s="46">
        <v>6.3</v>
      </c>
      <c r="M59" s="74">
        <v>0</v>
      </c>
      <c r="N59" s="73">
        <v>239.37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4.37</v>
      </c>
      <c r="X59">
        <v>0</v>
      </c>
      <c r="Y59">
        <v>0</v>
      </c>
      <c r="Z59">
        <v>0</v>
      </c>
      <c r="AA59">
        <v>100</v>
      </c>
      <c r="AB59">
        <v>24.16</v>
      </c>
      <c r="AC59">
        <v>1.93</v>
      </c>
      <c r="AD59">
        <v>0</v>
      </c>
      <c r="AE59">
        <v>100</v>
      </c>
      <c r="AF59">
        <v>0.97</v>
      </c>
      <c r="AG59">
        <v>3.51</v>
      </c>
      <c r="AH59">
        <v>150</v>
      </c>
      <c r="AI59">
        <v>0</v>
      </c>
      <c r="AJ59">
        <v>48.31</v>
      </c>
      <c r="AK59">
        <v>0</v>
      </c>
      <c r="AL59">
        <v>0</v>
      </c>
      <c r="AM59">
        <v>0</v>
      </c>
      <c r="AN59">
        <v>48.31</v>
      </c>
      <c r="AO59">
        <v>48.31</v>
      </c>
      <c r="AP59">
        <v>239.37</v>
      </c>
    </row>
    <row r="60" spans="1:42">
      <c r="G60" t="s">
        <v>102</v>
      </c>
      <c r="H60" s="73">
        <v>145.9</v>
      </c>
      <c r="I60" s="46">
        <v>0</v>
      </c>
      <c r="J60" s="46">
        <v>3.51</v>
      </c>
      <c r="K60" s="46">
        <v>24.16</v>
      </c>
      <c r="L60" s="46">
        <v>6.63</v>
      </c>
      <c r="M60" s="74">
        <v>0</v>
      </c>
      <c r="N60" s="73">
        <v>239.37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4.7</v>
      </c>
      <c r="X60">
        <v>0</v>
      </c>
      <c r="Y60">
        <v>0</v>
      </c>
      <c r="Z60">
        <v>0</v>
      </c>
      <c r="AA60">
        <v>100</v>
      </c>
      <c r="AB60">
        <v>24.16</v>
      </c>
      <c r="AC60">
        <v>1.93</v>
      </c>
      <c r="AD60">
        <v>0</v>
      </c>
      <c r="AE60">
        <v>100</v>
      </c>
      <c r="AF60">
        <v>0.97</v>
      </c>
      <c r="AG60">
        <v>3.51</v>
      </c>
      <c r="AH60">
        <v>150</v>
      </c>
      <c r="AI60">
        <v>0</v>
      </c>
      <c r="AJ60">
        <v>48.31</v>
      </c>
      <c r="AK60">
        <v>0</v>
      </c>
      <c r="AL60">
        <v>0</v>
      </c>
      <c r="AM60">
        <v>0</v>
      </c>
      <c r="AN60">
        <v>48.31</v>
      </c>
      <c r="AO60">
        <v>48.31</v>
      </c>
      <c r="AP60">
        <v>239.37</v>
      </c>
    </row>
    <row r="61" spans="1:42">
      <c r="G61" t="s">
        <v>103</v>
      </c>
      <c r="H61" s="73">
        <v>145.9</v>
      </c>
      <c r="I61" s="46">
        <v>0</v>
      </c>
      <c r="J61" s="46">
        <v>3.51</v>
      </c>
      <c r="K61" s="46">
        <v>24.16</v>
      </c>
      <c r="L61" s="46">
        <v>6.21</v>
      </c>
      <c r="M61" s="74">
        <v>0</v>
      </c>
      <c r="N61" s="73">
        <v>239.37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4.28</v>
      </c>
      <c r="X61">
        <v>0</v>
      </c>
      <c r="Y61">
        <v>0</v>
      </c>
      <c r="Z61">
        <v>0</v>
      </c>
      <c r="AA61">
        <v>100</v>
      </c>
      <c r="AB61">
        <v>24.16</v>
      </c>
      <c r="AC61">
        <v>1.93</v>
      </c>
      <c r="AD61">
        <v>0</v>
      </c>
      <c r="AE61">
        <v>100</v>
      </c>
      <c r="AF61">
        <v>0.97</v>
      </c>
      <c r="AG61">
        <v>3.51</v>
      </c>
      <c r="AH61">
        <v>150</v>
      </c>
      <c r="AI61">
        <v>0</v>
      </c>
      <c r="AJ61">
        <v>48.31</v>
      </c>
      <c r="AK61">
        <v>0</v>
      </c>
      <c r="AL61">
        <v>0</v>
      </c>
      <c r="AM61">
        <v>0</v>
      </c>
      <c r="AN61">
        <v>48.31</v>
      </c>
      <c r="AO61">
        <v>48.31</v>
      </c>
      <c r="AP61">
        <v>239.37</v>
      </c>
    </row>
    <row r="62" spans="1:42">
      <c r="G62" t="s">
        <v>104</v>
      </c>
      <c r="H62" s="73">
        <v>145.9</v>
      </c>
      <c r="I62" s="46">
        <v>0</v>
      </c>
      <c r="J62" s="46">
        <v>3.51</v>
      </c>
      <c r="K62" s="46">
        <v>24.16</v>
      </c>
      <c r="L62" s="46">
        <v>5.01</v>
      </c>
      <c r="M62" s="74">
        <v>0</v>
      </c>
      <c r="N62" s="73">
        <v>239.37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3.08</v>
      </c>
      <c r="X62">
        <v>0</v>
      </c>
      <c r="Y62">
        <v>0</v>
      </c>
      <c r="Z62">
        <v>0</v>
      </c>
      <c r="AA62">
        <v>100</v>
      </c>
      <c r="AB62">
        <v>24.16</v>
      </c>
      <c r="AC62">
        <v>1.93</v>
      </c>
      <c r="AD62">
        <v>0</v>
      </c>
      <c r="AE62">
        <v>100</v>
      </c>
      <c r="AF62">
        <v>0.97</v>
      </c>
      <c r="AG62">
        <v>3.51</v>
      </c>
      <c r="AH62">
        <v>150</v>
      </c>
      <c r="AI62">
        <v>0</v>
      </c>
      <c r="AJ62">
        <v>48.31</v>
      </c>
      <c r="AK62">
        <v>0</v>
      </c>
      <c r="AL62">
        <v>0</v>
      </c>
      <c r="AM62">
        <v>0</v>
      </c>
      <c r="AN62">
        <v>48.31</v>
      </c>
      <c r="AO62">
        <v>48.31</v>
      </c>
      <c r="AP62">
        <v>239.37</v>
      </c>
    </row>
    <row r="63" spans="1:42">
      <c r="G63" t="s">
        <v>105</v>
      </c>
      <c r="H63" s="73">
        <v>145.9</v>
      </c>
      <c r="I63" s="46">
        <v>0</v>
      </c>
      <c r="J63" s="46">
        <v>3.51</v>
      </c>
      <c r="K63" s="46">
        <v>24.16</v>
      </c>
      <c r="L63" s="46">
        <v>6.3999999999999995</v>
      </c>
      <c r="M63" s="74">
        <v>0</v>
      </c>
      <c r="N63" s="73">
        <v>239.37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4.47</v>
      </c>
      <c r="X63">
        <v>0</v>
      </c>
      <c r="Y63">
        <v>0</v>
      </c>
      <c r="Z63">
        <v>0</v>
      </c>
      <c r="AA63">
        <v>100</v>
      </c>
      <c r="AB63">
        <v>24.16</v>
      </c>
      <c r="AC63">
        <v>1.93</v>
      </c>
      <c r="AD63">
        <v>0</v>
      </c>
      <c r="AE63">
        <v>100</v>
      </c>
      <c r="AF63">
        <v>0.97</v>
      </c>
      <c r="AG63">
        <v>3.51</v>
      </c>
      <c r="AH63">
        <v>150</v>
      </c>
      <c r="AI63">
        <v>0</v>
      </c>
      <c r="AJ63">
        <v>48.31</v>
      </c>
      <c r="AK63">
        <v>0</v>
      </c>
      <c r="AL63">
        <v>0</v>
      </c>
      <c r="AM63">
        <v>0</v>
      </c>
      <c r="AN63">
        <v>48.31</v>
      </c>
      <c r="AO63">
        <v>48.31</v>
      </c>
      <c r="AP63">
        <v>239.37</v>
      </c>
    </row>
    <row r="64" spans="1:42">
      <c r="G64" t="s">
        <v>106</v>
      </c>
      <c r="H64" s="73">
        <v>145.9</v>
      </c>
      <c r="I64" s="46">
        <v>0</v>
      </c>
      <c r="J64" s="46">
        <v>3.51</v>
      </c>
      <c r="K64" s="46">
        <v>24.16</v>
      </c>
      <c r="L64" s="46">
        <v>4.32</v>
      </c>
      <c r="M64" s="74">
        <v>0</v>
      </c>
      <c r="N64" s="73">
        <v>239.37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2.39</v>
      </c>
      <c r="X64">
        <v>0</v>
      </c>
      <c r="Y64">
        <v>0</v>
      </c>
      <c r="Z64">
        <v>0</v>
      </c>
      <c r="AA64">
        <v>100</v>
      </c>
      <c r="AB64">
        <v>24.16</v>
      </c>
      <c r="AC64">
        <v>1.93</v>
      </c>
      <c r="AD64">
        <v>0</v>
      </c>
      <c r="AE64">
        <v>100</v>
      </c>
      <c r="AF64">
        <v>0.97</v>
      </c>
      <c r="AG64">
        <v>3.51</v>
      </c>
      <c r="AH64">
        <v>150</v>
      </c>
      <c r="AI64">
        <v>0</v>
      </c>
      <c r="AJ64">
        <v>48.31</v>
      </c>
      <c r="AK64">
        <v>0</v>
      </c>
      <c r="AL64">
        <v>0</v>
      </c>
      <c r="AM64">
        <v>0</v>
      </c>
      <c r="AN64">
        <v>48.31</v>
      </c>
      <c r="AO64">
        <v>48.31</v>
      </c>
      <c r="AP64">
        <v>239.37</v>
      </c>
    </row>
    <row r="65" spans="7:42">
      <c r="G65" t="s">
        <v>107</v>
      </c>
      <c r="H65" s="73">
        <v>145.9</v>
      </c>
      <c r="I65" s="46">
        <v>0</v>
      </c>
      <c r="J65" s="46">
        <v>3.51</v>
      </c>
      <c r="K65" s="46">
        <v>24.16</v>
      </c>
      <c r="L65" s="46">
        <v>4.04</v>
      </c>
      <c r="M65" s="74">
        <v>0</v>
      </c>
      <c r="N65" s="73">
        <v>239.37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2.11</v>
      </c>
      <c r="X65">
        <v>0</v>
      </c>
      <c r="Y65">
        <v>0</v>
      </c>
      <c r="Z65">
        <v>0</v>
      </c>
      <c r="AA65">
        <v>100</v>
      </c>
      <c r="AB65">
        <v>24.16</v>
      </c>
      <c r="AC65">
        <v>1.93</v>
      </c>
      <c r="AD65">
        <v>0</v>
      </c>
      <c r="AE65">
        <v>100</v>
      </c>
      <c r="AF65">
        <v>0.97</v>
      </c>
      <c r="AG65">
        <v>3.51</v>
      </c>
      <c r="AH65">
        <v>150</v>
      </c>
      <c r="AI65">
        <v>0</v>
      </c>
      <c r="AJ65">
        <v>48.31</v>
      </c>
      <c r="AK65">
        <v>0</v>
      </c>
      <c r="AL65">
        <v>0</v>
      </c>
      <c r="AM65">
        <v>0</v>
      </c>
      <c r="AN65">
        <v>48.31</v>
      </c>
      <c r="AO65">
        <v>48.31</v>
      </c>
      <c r="AP65">
        <v>239.37</v>
      </c>
    </row>
    <row r="66" spans="7:42">
      <c r="G66" t="s">
        <v>108</v>
      </c>
      <c r="H66" s="73">
        <v>145.9</v>
      </c>
      <c r="I66" s="46">
        <v>0</v>
      </c>
      <c r="J66" s="46">
        <v>3.51</v>
      </c>
      <c r="K66" s="46">
        <v>24.16</v>
      </c>
      <c r="L66" s="46">
        <v>3.9399999999999995</v>
      </c>
      <c r="M66" s="74">
        <v>0</v>
      </c>
      <c r="N66" s="73">
        <v>239.37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2.0099999999999998</v>
      </c>
      <c r="X66">
        <v>0</v>
      </c>
      <c r="Y66">
        <v>0</v>
      </c>
      <c r="Z66">
        <v>0</v>
      </c>
      <c r="AA66">
        <v>100</v>
      </c>
      <c r="AB66">
        <v>24.16</v>
      </c>
      <c r="AC66">
        <v>1.93</v>
      </c>
      <c r="AD66">
        <v>0</v>
      </c>
      <c r="AE66">
        <v>100</v>
      </c>
      <c r="AF66">
        <v>0.97</v>
      </c>
      <c r="AG66">
        <v>3.51</v>
      </c>
      <c r="AH66">
        <v>150</v>
      </c>
      <c r="AI66">
        <v>0</v>
      </c>
      <c r="AJ66">
        <v>48.31</v>
      </c>
      <c r="AK66">
        <v>0</v>
      </c>
      <c r="AL66">
        <v>0</v>
      </c>
      <c r="AM66">
        <v>0</v>
      </c>
      <c r="AN66">
        <v>48.31</v>
      </c>
      <c r="AO66">
        <v>48.31</v>
      </c>
      <c r="AP66">
        <v>239.37</v>
      </c>
    </row>
    <row r="67" spans="7:42">
      <c r="G67" t="s">
        <v>109</v>
      </c>
      <c r="H67" s="73">
        <v>145.56</v>
      </c>
      <c r="I67" s="46">
        <v>0</v>
      </c>
      <c r="J67" s="46">
        <v>3.59</v>
      </c>
      <c r="K67" s="46">
        <v>0</v>
      </c>
      <c r="L67" s="46">
        <v>3.17</v>
      </c>
      <c r="M67" s="74">
        <v>0</v>
      </c>
      <c r="N67" s="73">
        <v>239.37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1.24</v>
      </c>
      <c r="X67">
        <v>0</v>
      </c>
      <c r="Y67">
        <v>0</v>
      </c>
      <c r="Z67">
        <v>0</v>
      </c>
      <c r="AA67">
        <v>100</v>
      </c>
      <c r="AB67">
        <v>0</v>
      </c>
      <c r="AC67">
        <v>1.93</v>
      </c>
      <c r="AD67">
        <v>0</v>
      </c>
      <c r="AE67">
        <v>100</v>
      </c>
      <c r="AF67">
        <v>0.63</v>
      </c>
      <c r="AG67">
        <v>3.59</v>
      </c>
      <c r="AH67">
        <v>150</v>
      </c>
      <c r="AI67">
        <v>0</v>
      </c>
      <c r="AJ67">
        <v>48.31</v>
      </c>
      <c r="AK67">
        <v>0</v>
      </c>
      <c r="AL67">
        <v>0</v>
      </c>
      <c r="AM67">
        <v>0</v>
      </c>
      <c r="AN67">
        <v>48.31</v>
      </c>
      <c r="AO67">
        <v>48.31</v>
      </c>
      <c r="AP67">
        <v>239.37</v>
      </c>
    </row>
    <row r="68" spans="7:42">
      <c r="G68" t="s">
        <v>110</v>
      </c>
      <c r="H68" s="73">
        <v>145.56</v>
      </c>
      <c r="I68" s="46">
        <v>0</v>
      </c>
      <c r="J68" s="46">
        <v>3.59</v>
      </c>
      <c r="K68" s="46">
        <v>0</v>
      </c>
      <c r="L68" s="46">
        <v>2.4500000000000002</v>
      </c>
      <c r="M68" s="74">
        <v>0</v>
      </c>
      <c r="N68" s="73">
        <v>239.37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0.52</v>
      </c>
      <c r="X68">
        <v>0</v>
      </c>
      <c r="Y68">
        <v>0</v>
      </c>
      <c r="Z68">
        <v>0</v>
      </c>
      <c r="AA68">
        <v>100</v>
      </c>
      <c r="AB68">
        <v>0</v>
      </c>
      <c r="AC68">
        <v>1.93</v>
      </c>
      <c r="AD68">
        <v>0</v>
      </c>
      <c r="AE68">
        <v>100</v>
      </c>
      <c r="AF68">
        <v>0.63</v>
      </c>
      <c r="AG68">
        <v>3.59</v>
      </c>
      <c r="AH68">
        <v>150</v>
      </c>
      <c r="AI68">
        <v>0</v>
      </c>
      <c r="AJ68">
        <v>48.31</v>
      </c>
      <c r="AK68">
        <v>0</v>
      </c>
      <c r="AL68">
        <v>0</v>
      </c>
      <c r="AM68">
        <v>0</v>
      </c>
      <c r="AN68">
        <v>48.31</v>
      </c>
      <c r="AO68">
        <v>48.31</v>
      </c>
      <c r="AP68">
        <v>239.37</v>
      </c>
    </row>
    <row r="69" spans="7:42">
      <c r="G69" t="s">
        <v>111</v>
      </c>
      <c r="H69" s="73">
        <v>145.56</v>
      </c>
      <c r="I69" s="46">
        <v>0</v>
      </c>
      <c r="J69" s="46">
        <v>3.59</v>
      </c>
      <c r="K69" s="46">
        <v>0</v>
      </c>
      <c r="L69" s="46">
        <v>2.35</v>
      </c>
      <c r="M69" s="74">
        <v>0</v>
      </c>
      <c r="N69" s="73">
        <v>239.37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0.42</v>
      </c>
      <c r="X69">
        <v>0</v>
      </c>
      <c r="Y69">
        <v>0</v>
      </c>
      <c r="Z69">
        <v>0</v>
      </c>
      <c r="AA69">
        <v>100</v>
      </c>
      <c r="AB69">
        <v>0</v>
      </c>
      <c r="AC69">
        <v>1.93</v>
      </c>
      <c r="AD69">
        <v>0</v>
      </c>
      <c r="AE69">
        <v>100</v>
      </c>
      <c r="AF69">
        <v>0.63</v>
      </c>
      <c r="AG69">
        <v>3.59</v>
      </c>
      <c r="AH69">
        <v>150</v>
      </c>
      <c r="AI69">
        <v>0</v>
      </c>
      <c r="AJ69">
        <v>48.31</v>
      </c>
      <c r="AK69">
        <v>0</v>
      </c>
      <c r="AL69">
        <v>0</v>
      </c>
      <c r="AM69">
        <v>0</v>
      </c>
      <c r="AN69">
        <v>48.31</v>
      </c>
      <c r="AO69">
        <v>48.31</v>
      </c>
      <c r="AP69">
        <v>239.37</v>
      </c>
    </row>
    <row r="70" spans="7:42">
      <c r="G70" t="s">
        <v>112</v>
      </c>
      <c r="H70" s="73">
        <v>145.56</v>
      </c>
      <c r="I70" s="46">
        <v>0</v>
      </c>
      <c r="J70" s="46">
        <v>3.59</v>
      </c>
      <c r="K70" s="46">
        <v>0</v>
      </c>
      <c r="L70" s="46">
        <v>2.5499999999999998</v>
      </c>
      <c r="M70" s="74">
        <v>0</v>
      </c>
      <c r="N70" s="73">
        <v>239.37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0.62</v>
      </c>
      <c r="X70">
        <v>0</v>
      </c>
      <c r="Y70">
        <v>0</v>
      </c>
      <c r="Z70">
        <v>0</v>
      </c>
      <c r="AA70">
        <v>100</v>
      </c>
      <c r="AB70">
        <v>0</v>
      </c>
      <c r="AC70">
        <v>1.93</v>
      </c>
      <c r="AD70">
        <v>0</v>
      </c>
      <c r="AE70">
        <v>100</v>
      </c>
      <c r="AF70">
        <v>0.63</v>
      </c>
      <c r="AG70">
        <v>3.59</v>
      </c>
      <c r="AH70">
        <v>150</v>
      </c>
      <c r="AI70">
        <v>0</v>
      </c>
      <c r="AJ70">
        <v>48.31</v>
      </c>
      <c r="AK70">
        <v>0</v>
      </c>
      <c r="AL70">
        <v>0</v>
      </c>
      <c r="AM70">
        <v>0</v>
      </c>
      <c r="AN70">
        <v>48.31</v>
      </c>
      <c r="AO70">
        <v>48.31</v>
      </c>
      <c r="AP70">
        <v>239.37</v>
      </c>
    </row>
    <row r="71" spans="7:42">
      <c r="G71" t="s">
        <v>113</v>
      </c>
      <c r="H71" s="73">
        <v>145.51</v>
      </c>
      <c r="I71" s="46">
        <v>0</v>
      </c>
      <c r="J71" s="46">
        <v>3.59</v>
      </c>
      <c r="K71" s="46">
        <v>0</v>
      </c>
      <c r="L71" s="46">
        <v>2.42</v>
      </c>
      <c r="M71" s="74">
        <v>0</v>
      </c>
      <c r="N71" s="73">
        <v>239.37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0.49</v>
      </c>
      <c r="X71">
        <v>0</v>
      </c>
      <c r="Y71">
        <v>0</v>
      </c>
      <c r="Z71">
        <v>0</v>
      </c>
      <c r="AA71">
        <v>100</v>
      </c>
      <c r="AB71">
        <v>0</v>
      </c>
      <c r="AC71">
        <v>1.93</v>
      </c>
      <c r="AD71">
        <v>0</v>
      </c>
      <c r="AE71">
        <v>100</v>
      </c>
      <c r="AF71">
        <v>0.57999999999999996</v>
      </c>
      <c r="AG71">
        <v>3.59</v>
      </c>
      <c r="AH71">
        <v>150</v>
      </c>
      <c r="AI71">
        <v>0</v>
      </c>
      <c r="AJ71">
        <v>48.31</v>
      </c>
      <c r="AK71">
        <v>193.24</v>
      </c>
      <c r="AL71">
        <v>81.16</v>
      </c>
      <c r="AM71">
        <v>0</v>
      </c>
      <c r="AN71">
        <v>48.31</v>
      </c>
      <c r="AO71">
        <v>48.31</v>
      </c>
      <c r="AP71">
        <v>239.37</v>
      </c>
    </row>
    <row r="72" spans="7:42">
      <c r="G72" t="s">
        <v>114</v>
      </c>
      <c r="H72" s="73">
        <v>145.51</v>
      </c>
      <c r="I72" s="46">
        <v>0</v>
      </c>
      <c r="J72" s="46">
        <v>3.59</v>
      </c>
      <c r="K72" s="46">
        <v>0</v>
      </c>
      <c r="L72" s="46">
        <v>2.2199999999999998</v>
      </c>
      <c r="M72" s="74">
        <v>0</v>
      </c>
      <c r="N72" s="73">
        <v>239.37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0.28999999999999998</v>
      </c>
      <c r="X72">
        <v>0</v>
      </c>
      <c r="Y72">
        <v>0</v>
      </c>
      <c r="Z72">
        <v>0</v>
      </c>
      <c r="AA72">
        <v>100</v>
      </c>
      <c r="AB72">
        <v>0</v>
      </c>
      <c r="AC72">
        <v>1.93</v>
      </c>
      <c r="AD72">
        <v>0</v>
      </c>
      <c r="AE72">
        <v>100</v>
      </c>
      <c r="AF72">
        <v>0.57999999999999996</v>
      </c>
      <c r="AG72">
        <v>3.59</v>
      </c>
      <c r="AH72">
        <v>150</v>
      </c>
      <c r="AI72">
        <v>0</v>
      </c>
      <c r="AJ72">
        <v>48.31</v>
      </c>
      <c r="AK72">
        <v>193.24</v>
      </c>
      <c r="AL72">
        <v>81.16</v>
      </c>
      <c r="AM72">
        <v>0</v>
      </c>
      <c r="AN72">
        <v>48.31</v>
      </c>
      <c r="AO72">
        <v>48.31</v>
      </c>
      <c r="AP72">
        <v>239.37</v>
      </c>
    </row>
    <row r="73" spans="7:42">
      <c r="G73" t="s">
        <v>115</v>
      </c>
      <c r="H73" s="73">
        <v>145.51</v>
      </c>
      <c r="I73" s="46">
        <v>0</v>
      </c>
      <c r="J73" s="46">
        <v>3.59</v>
      </c>
      <c r="K73" s="46">
        <v>0</v>
      </c>
      <c r="L73" s="46">
        <v>2.04</v>
      </c>
      <c r="M73" s="74">
        <v>0</v>
      </c>
      <c r="N73" s="73">
        <v>239.37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0.11</v>
      </c>
      <c r="X73">
        <v>0</v>
      </c>
      <c r="Y73">
        <v>0</v>
      </c>
      <c r="Z73">
        <v>0</v>
      </c>
      <c r="AA73">
        <v>100</v>
      </c>
      <c r="AB73">
        <v>0</v>
      </c>
      <c r="AC73">
        <v>1.93</v>
      </c>
      <c r="AD73">
        <v>0</v>
      </c>
      <c r="AE73">
        <v>100</v>
      </c>
      <c r="AF73">
        <v>0.57999999999999996</v>
      </c>
      <c r="AG73">
        <v>3.59</v>
      </c>
      <c r="AH73">
        <v>150</v>
      </c>
      <c r="AI73">
        <v>0</v>
      </c>
      <c r="AJ73">
        <v>48.31</v>
      </c>
      <c r="AK73">
        <v>193.24</v>
      </c>
      <c r="AL73">
        <v>81.16</v>
      </c>
      <c r="AM73">
        <v>0</v>
      </c>
      <c r="AN73">
        <v>48.31</v>
      </c>
      <c r="AO73">
        <v>48.31</v>
      </c>
      <c r="AP73">
        <v>239.37</v>
      </c>
    </row>
    <row r="74" spans="7:42">
      <c r="G74" t="s">
        <v>116</v>
      </c>
      <c r="H74" s="73">
        <v>145.51</v>
      </c>
      <c r="I74" s="46">
        <v>0</v>
      </c>
      <c r="J74" s="46">
        <v>3.59</v>
      </c>
      <c r="K74" s="46">
        <v>0</v>
      </c>
      <c r="L74" s="46">
        <v>1.93</v>
      </c>
      <c r="M74" s="74">
        <v>0</v>
      </c>
      <c r="N74" s="73">
        <v>239.37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100</v>
      </c>
      <c r="AB74">
        <v>0</v>
      </c>
      <c r="AC74">
        <v>1.93</v>
      </c>
      <c r="AD74">
        <v>0</v>
      </c>
      <c r="AE74">
        <v>100</v>
      </c>
      <c r="AF74">
        <v>0.57999999999999996</v>
      </c>
      <c r="AG74">
        <v>3.59</v>
      </c>
      <c r="AH74">
        <v>150</v>
      </c>
      <c r="AI74">
        <v>0</v>
      </c>
      <c r="AJ74">
        <v>48.31</v>
      </c>
      <c r="AK74">
        <v>193.24</v>
      </c>
      <c r="AL74">
        <v>81.16</v>
      </c>
      <c r="AM74">
        <v>0</v>
      </c>
      <c r="AN74">
        <v>48.31</v>
      </c>
      <c r="AO74">
        <v>48.31</v>
      </c>
      <c r="AP74">
        <v>239.37</v>
      </c>
    </row>
    <row r="75" spans="7:42">
      <c r="G75" t="s">
        <v>117</v>
      </c>
      <c r="H75" s="73">
        <v>145.56</v>
      </c>
      <c r="I75" s="46">
        <v>0</v>
      </c>
      <c r="J75" s="46">
        <v>3.69</v>
      </c>
      <c r="K75" s="46">
        <v>0</v>
      </c>
      <c r="L75" s="46">
        <v>1.93</v>
      </c>
      <c r="M75" s="74">
        <v>0</v>
      </c>
      <c r="N75" s="73">
        <v>131.01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25</v>
      </c>
      <c r="Y75">
        <v>55</v>
      </c>
      <c r="Z75">
        <v>100</v>
      </c>
      <c r="AA75">
        <v>0</v>
      </c>
      <c r="AB75">
        <v>0</v>
      </c>
      <c r="AC75">
        <v>1.93</v>
      </c>
      <c r="AD75">
        <v>0</v>
      </c>
      <c r="AE75">
        <v>100</v>
      </c>
      <c r="AF75">
        <v>0.63</v>
      </c>
      <c r="AG75">
        <v>3.69</v>
      </c>
      <c r="AH75">
        <v>150</v>
      </c>
      <c r="AI75">
        <v>0</v>
      </c>
      <c r="AJ75">
        <v>48.31</v>
      </c>
      <c r="AK75">
        <v>193.24</v>
      </c>
      <c r="AL75">
        <v>9.66</v>
      </c>
      <c r="AM75">
        <v>0</v>
      </c>
      <c r="AN75">
        <v>48.31</v>
      </c>
      <c r="AO75">
        <v>48.31</v>
      </c>
      <c r="AP75">
        <v>51.01</v>
      </c>
    </row>
    <row r="76" spans="7:42">
      <c r="G76" t="s">
        <v>118</v>
      </c>
      <c r="H76" s="73">
        <v>145.56</v>
      </c>
      <c r="I76" s="46">
        <v>0</v>
      </c>
      <c r="J76" s="46">
        <v>3.69</v>
      </c>
      <c r="K76" s="46">
        <v>0</v>
      </c>
      <c r="L76" s="46">
        <v>1.93</v>
      </c>
      <c r="M76" s="74">
        <v>0</v>
      </c>
      <c r="N76" s="73">
        <v>131.01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25</v>
      </c>
      <c r="Y76">
        <v>55</v>
      </c>
      <c r="Z76">
        <v>100</v>
      </c>
      <c r="AA76">
        <v>0</v>
      </c>
      <c r="AB76">
        <v>0</v>
      </c>
      <c r="AC76">
        <v>1.93</v>
      </c>
      <c r="AD76">
        <v>0</v>
      </c>
      <c r="AE76">
        <v>100</v>
      </c>
      <c r="AF76">
        <v>0.63</v>
      </c>
      <c r="AG76">
        <v>3.69</v>
      </c>
      <c r="AH76">
        <v>150</v>
      </c>
      <c r="AI76">
        <v>0</v>
      </c>
      <c r="AJ76">
        <v>48.31</v>
      </c>
      <c r="AK76">
        <v>193.24</v>
      </c>
      <c r="AL76">
        <v>9.66</v>
      </c>
      <c r="AM76">
        <v>0</v>
      </c>
      <c r="AN76">
        <v>48.31</v>
      </c>
      <c r="AO76">
        <v>48.31</v>
      </c>
      <c r="AP76">
        <v>51.01</v>
      </c>
    </row>
    <row r="77" spans="7:42">
      <c r="G77" t="s">
        <v>119</v>
      </c>
      <c r="H77" s="73">
        <v>145.56</v>
      </c>
      <c r="I77" s="46">
        <v>0</v>
      </c>
      <c r="J77" s="46">
        <v>3.69</v>
      </c>
      <c r="K77" s="46">
        <v>0</v>
      </c>
      <c r="L77" s="46">
        <v>1.93</v>
      </c>
      <c r="M77" s="74">
        <v>0</v>
      </c>
      <c r="N77" s="73">
        <v>131.01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25</v>
      </c>
      <c r="Y77">
        <v>55</v>
      </c>
      <c r="Z77">
        <v>100</v>
      </c>
      <c r="AA77">
        <v>0</v>
      </c>
      <c r="AB77">
        <v>0</v>
      </c>
      <c r="AC77">
        <v>1.93</v>
      </c>
      <c r="AD77">
        <v>0</v>
      </c>
      <c r="AE77">
        <v>100</v>
      </c>
      <c r="AF77">
        <v>0.63</v>
      </c>
      <c r="AG77">
        <v>3.69</v>
      </c>
      <c r="AH77">
        <v>150</v>
      </c>
      <c r="AI77">
        <v>0</v>
      </c>
      <c r="AJ77">
        <v>48.31</v>
      </c>
      <c r="AK77">
        <v>193.24</v>
      </c>
      <c r="AL77">
        <v>9.66</v>
      </c>
      <c r="AM77">
        <v>0</v>
      </c>
      <c r="AN77">
        <v>48.31</v>
      </c>
      <c r="AO77">
        <v>48.31</v>
      </c>
      <c r="AP77">
        <v>51.01</v>
      </c>
    </row>
    <row r="78" spans="7:42">
      <c r="G78" t="s">
        <v>120</v>
      </c>
      <c r="H78" s="73">
        <v>145.56</v>
      </c>
      <c r="I78" s="46">
        <v>0</v>
      </c>
      <c r="J78" s="46">
        <v>3.69</v>
      </c>
      <c r="K78" s="46">
        <v>0</v>
      </c>
      <c r="L78" s="46">
        <v>1.93</v>
      </c>
      <c r="M78" s="74">
        <v>0</v>
      </c>
      <c r="N78" s="73">
        <v>131.01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25</v>
      </c>
      <c r="Y78">
        <v>55</v>
      </c>
      <c r="Z78">
        <v>100</v>
      </c>
      <c r="AA78">
        <v>0</v>
      </c>
      <c r="AB78">
        <v>0</v>
      </c>
      <c r="AC78">
        <v>1.93</v>
      </c>
      <c r="AD78">
        <v>0</v>
      </c>
      <c r="AE78">
        <v>100</v>
      </c>
      <c r="AF78">
        <v>0.63</v>
      </c>
      <c r="AG78">
        <v>3.69</v>
      </c>
      <c r="AH78">
        <v>150</v>
      </c>
      <c r="AI78">
        <v>0</v>
      </c>
      <c r="AJ78">
        <v>48.31</v>
      </c>
      <c r="AK78">
        <v>193.24</v>
      </c>
      <c r="AL78">
        <v>9.66</v>
      </c>
      <c r="AM78">
        <v>0</v>
      </c>
      <c r="AN78">
        <v>48.31</v>
      </c>
      <c r="AO78">
        <v>48.31</v>
      </c>
      <c r="AP78">
        <v>51.01</v>
      </c>
    </row>
    <row r="79" spans="7:42">
      <c r="G79" t="s">
        <v>121</v>
      </c>
      <c r="H79" s="73">
        <v>145.56</v>
      </c>
      <c r="I79" s="46">
        <v>0</v>
      </c>
      <c r="J79" s="46">
        <v>3.59</v>
      </c>
      <c r="K79" s="46">
        <v>0</v>
      </c>
      <c r="L79" s="46">
        <v>1.93</v>
      </c>
      <c r="M79" s="74">
        <v>0</v>
      </c>
      <c r="N79" s="73">
        <v>131.01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25</v>
      </c>
      <c r="Y79">
        <v>55</v>
      </c>
      <c r="Z79">
        <v>100</v>
      </c>
      <c r="AA79">
        <v>0</v>
      </c>
      <c r="AB79">
        <v>0</v>
      </c>
      <c r="AC79">
        <v>1.93</v>
      </c>
      <c r="AD79">
        <v>0</v>
      </c>
      <c r="AE79">
        <v>100</v>
      </c>
      <c r="AF79">
        <v>0.63</v>
      </c>
      <c r="AG79">
        <v>3.59</v>
      </c>
      <c r="AH79">
        <v>150</v>
      </c>
      <c r="AI79">
        <v>0</v>
      </c>
      <c r="AJ79">
        <v>48.31</v>
      </c>
      <c r="AK79">
        <v>0</v>
      </c>
      <c r="AL79">
        <v>0</v>
      </c>
      <c r="AM79">
        <v>0</v>
      </c>
      <c r="AN79">
        <v>48.31</v>
      </c>
      <c r="AO79">
        <v>48.31</v>
      </c>
      <c r="AP79">
        <v>51.01</v>
      </c>
    </row>
    <row r="80" spans="7:42">
      <c r="G80" t="s">
        <v>122</v>
      </c>
      <c r="H80" s="73">
        <v>145.56</v>
      </c>
      <c r="I80" s="46">
        <v>0</v>
      </c>
      <c r="J80" s="46">
        <v>3.59</v>
      </c>
      <c r="K80" s="46">
        <v>0</v>
      </c>
      <c r="L80" s="46">
        <v>1.93</v>
      </c>
      <c r="M80" s="74">
        <v>0</v>
      </c>
      <c r="N80" s="73">
        <v>131.01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25</v>
      </c>
      <c r="Y80">
        <v>55</v>
      </c>
      <c r="Z80">
        <v>100</v>
      </c>
      <c r="AA80">
        <v>0</v>
      </c>
      <c r="AB80">
        <v>0</v>
      </c>
      <c r="AC80">
        <v>1.93</v>
      </c>
      <c r="AD80">
        <v>0</v>
      </c>
      <c r="AE80">
        <v>100</v>
      </c>
      <c r="AF80">
        <v>0.63</v>
      </c>
      <c r="AG80">
        <v>3.59</v>
      </c>
      <c r="AH80">
        <v>150</v>
      </c>
      <c r="AI80">
        <v>0</v>
      </c>
      <c r="AJ80">
        <v>48.31</v>
      </c>
      <c r="AK80">
        <v>0</v>
      </c>
      <c r="AL80">
        <v>0</v>
      </c>
      <c r="AM80">
        <v>0</v>
      </c>
      <c r="AN80">
        <v>48.31</v>
      </c>
      <c r="AO80">
        <v>48.31</v>
      </c>
      <c r="AP80">
        <v>51.01</v>
      </c>
    </row>
    <row r="81" spans="7:42">
      <c r="G81" t="s">
        <v>123</v>
      </c>
      <c r="H81" s="73">
        <v>145.56</v>
      </c>
      <c r="I81" s="46">
        <v>0</v>
      </c>
      <c r="J81" s="46">
        <v>3.59</v>
      </c>
      <c r="K81" s="46">
        <v>0</v>
      </c>
      <c r="L81" s="46">
        <v>1.93</v>
      </c>
      <c r="M81" s="74">
        <v>0</v>
      </c>
      <c r="N81" s="73">
        <v>131.01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25</v>
      </c>
      <c r="Y81">
        <v>55</v>
      </c>
      <c r="Z81">
        <v>100</v>
      </c>
      <c r="AA81">
        <v>0</v>
      </c>
      <c r="AB81">
        <v>0</v>
      </c>
      <c r="AC81">
        <v>1.93</v>
      </c>
      <c r="AD81">
        <v>0</v>
      </c>
      <c r="AE81">
        <v>100</v>
      </c>
      <c r="AF81">
        <v>0.63</v>
      </c>
      <c r="AG81">
        <v>3.59</v>
      </c>
      <c r="AH81">
        <v>150</v>
      </c>
      <c r="AI81">
        <v>0</v>
      </c>
      <c r="AJ81">
        <v>48.31</v>
      </c>
      <c r="AK81">
        <v>0</v>
      </c>
      <c r="AL81">
        <v>0</v>
      </c>
      <c r="AM81">
        <v>0</v>
      </c>
      <c r="AN81">
        <v>48.31</v>
      </c>
      <c r="AO81">
        <v>48.31</v>
      </c>
      <c r="AP81">
        <v>51.01</v>
      </c>
    </row>
    <row r="82" spans="7:42">
      <c r="G82" t="s">
        <v>124</v>
      </c>
      <c r="H82" s="73">
        <v>145.56</v>
      </c>
      <c r="I82" s="46">
        <v>0</v>
      </c>
      <c r="J82" s="46">
        <v>3.59</v>
      </c>
      <c r="K82" s="46">
        <v>0</v>
      </c>
      <c r="L82" s="46">
        <v>1.93</v>
      </c>
      <c r="M82" s="74">
        <v>0</v>
      </c>
      <c r="N82" s="73">
        <v>131.01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25</v>
      </c>
      <c r="Y82">
        <v>55</v>
      </c>
      <c r="Z82">
        <v>100</v>
      </c>
      <c r="AA82">
        <v>0</v>
      </c>
      <c r="AB82">
        <v>0</v>
      </c>
      <c r="AC82">
        <v>1.93</v>
      </c>
      <c r="AD82">
        <v>0</v>
      </c>
      <c r="AE82">
        <v>100</v>
      </c>
      <c r="AF82">
        <v>0.63</v>
      </c>
      <c r="AG82">
        <v>3.59</v>
      </c>
      <c r="AH82">
        <v>150</v>
      </c>
      <c r="AI82">
        <v>0</v>
      </c>
      <c r="AJ82">
        <v>48.31</v>
      </c>
      <c r="AK82">
        <v>0</v>
      </c>
      <c r="AL82">
        <v>0</v>
      </c>
      <c r="AM82">
        <v>0</v>
      </c>
      <c r="AN82">
        <v>48.31</v>
      </c>
      <c r="AO82">
        <v>48.31</v>
      </c>
      <c r="AP82">
        <v>51.01</v>
      </c>
    </row>
    <row r="83" spans="7:42">
      <c r="G83" t="s">
        <v>125</v>
      </c>
      <c r="H83" s="73">
        <v>145.51</v>
      </c>
      <c r="I83" s="46">
        <v>0</v>
      </c>
      <c r="J83" s="46">
        <v>3.59</v>
      </c>
      <c r="K83" s="46">
        <v>0</v>
      </c>
      <c r="L83" s="46">
        <v>1.93</v>
      </c>
      <c r="M83" s="74">
        <v>0</v>
      </c>
      <c r="N83" s="73">
        <v>131.01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25</v>
      </c>
      <c r="Y83">
        <v>55</v>
      </c>
      <c r="Z83">
        <v>100</v>
      </c>
      <c r="AA83">
        <v>0</v>
      </c>
      <c r="AB83">
        <v>0</v>
      </c>
      <c r="AC83">
        <v>1.93</v>
      </c>
      <c r="AD83">
        <v>0</v>
      </c>
      <c r="AE83">
        <v>0</v>
      </c>
      <c r="AF83">
        <v>0.57999999999999996</v>
      </c>
      <c r="AG83">
        <v>3.59</v>
      </c>
      <c r="AH83">
        <v>150</v>
      </c>
      <c r="AI83">
        <v>0</v>
      </c>
      <c r="AJ83">
        <v>48.31</v>
      </c>
      <c r="AK83">
        <v>0</v>
      </c>
      <c r="AL83">
        <v>0</v>
      </c>
      <c r="AM83">
        <v>0</v>
      </c>
      <c r="AN83">
        <v>48.31</v>
      </c>
      <c r="AO83">
        <v>48.31</v>
      </c>
      <c r="AP83">
        <v>51.01</v>
      </c>
    </row>
    <row r="84" spans="7:42">
      <c r="G84" t="s">
        <v>126</v>
      </c>
      <c r="H84" s="73">
        <v>145.51</v>
      </c>
      <c r="I84" s="46">
        <v>0</v>
      </c>
      <c r="J84" s="46">
        <v>3.59</v>
      </c>
      <c r="K84" s="46">
        <v>0</v>
      </c>
      <c r="L84" s="46">
        <v>1.93</v>
      </c>
      <c r="M84" s="74">
        <v>0</v>
      </c>
      <c r="N84" s="73">
        <v>131.01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25</v>
      </c>
      <c r="Y84">
        <v>55</v>
      </c>
      <c r="Z84">
        <v>100</v>
      </c>
      <c r="AA84">
        <v>0</v>
      </c>
      <c r="AB84">
        <v>0</v>
      </c>
      <c r="AC84">
        <v>1.93</v>
      </c>
      <c r="AD84">
        <v>0</v>
      </c>
      <c r="AE84">
        <v>0</v>
      </c>
      <c r="AF84">
        <v>0.57999999999999996</v>
      </c>
      <c r="AG84">
        <v>3.59</v>
      </c>
      <c r="AH84">
        <v>150</v>
      </c>
      <c r="AI84">
        <v>0</v>
      </c>
      <c r="AJ84">
        <v>48.31</v>
      </c>
      <c r="AK84">
        <v>0</v>
      </c>
      <c r="AL84">
        <v>0</v>
      </c>
      <c r="AM84">
        <v>0</v>
      </c>
      <c r="AN84">
        <v>48.31</v>
      </c>
      <c r="AO84">
        <v>48.31</v>
      </c>
      <c r="AP84">
        <v>51.01</v>
      </c>
    </row>
    <row r="85" spans="7:42">
      <c r="G85" t="s">
        <v>127</v>
      </c>
      <c r="H85" s="73">
        <v>145.51</v>
      </c>
      <c r="I85" s="46">
        <v>0</v>
      </c>
      <c r="J85" s="46">
        <v>3.59</v>
      </c>
      <c r="K85" s="46">
        <v>0</v>
      </c>
      <c r="L85" s="46">
        <v>1.93</v>
      </c>
      <c r="M85" s="74">
        <v>0</v>
      </c>
      <c r="N85" s="73">
        <v>131.01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25</v>
      </c>
      <c r="Y85">
        <v>55</v>
      </c>
      <c r="Z85">
        <v>100</v>
      </c>
      <c r="AA85">
        <v>0</v>
      </c>
      <c r="AB85">
        <v>0</v>
      </c>
      <c r="AC85">
        <v>1.93</v>
      </c>
      <c r="AD85">
        <v>0</v>
      </c>
      <c r="AE85">
        <v>0</v>
      </c>
      <c r="AF85">
        <v>0.57999999999999996</v>
      </c>
      <c r="AG85">
        <v>3.59</v>
      </c>
      <c r="AH85">
        <v>150</v>
      </c>
      <c r="AI85">
        <v>0</v>
      </c>
      <c r="AJ85">
        <v>48.31</v>
      </c>
      <c r="AK85">
        <v>0</v>
      </c>
      <c r="AL85">
        <v>0</v>
      </c>
      <c r="AM85">
        <v>0</v>
      </c>
      <c r="AN85">
        <v>48.31</v>
      </c>
      <c r="AO85">
        <v>48.31</v>
      </c>
      <c r="AP85">
        <v>51.01</v>
      </c>
    </row>
    <row r="86" spans="7:42">
      <c r="G86" t="s">
        <v>128</v>
      </c>
      <c r="H86" s="73">
        <v>145.51</v>
      </c>
      <c r="I86" s="46">
        <v>0</v>
      </c>
      <c r="J86" s="46">
        <v>3.59</v>
      </c>
      <c r="K86" s="46">
        <v>0</v>
      </c>
      <c r="L86" s="46">
        <v>1.93</v>
      </c>
      <c r="M86" s="74">
        <v>0</v>
      </c>
      <c r="N86" s="73">
        <v>131.01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25</v>
      </c>
      <c r="Y86">
        <v>55</v>
      </c>
      <c r="Z86">
        <v>100</v>
      </c>
      <c r="AA86">
        <v>0</v>
      </c>
      <c r="AB86">
        <v>0</v>
      </c>
      <c r="AC86">
        <v>1.93</v>
      </c>
      <c r="AD86">
        <v>0</v>
      </c>
      <c r="AE86">
        <v>0</v>
      </c>
      <c r="AF86">
        <v>0.57999999999999996</v>
      </c>
      <c r="AG86">
        <v>3.59</v>
      </c>
      <c r="AH86">
        <v>150</v>
      </c>
      <c r="AI86">
        <v>0</v>
      </c>
      <c r="AJ86">
        <v>48.31</v>
      </c>
      <c r="AK86">
        <v>0</v>
      </c>
      <c r="AL86">
        <v>0</v>
      </c>
      <c r="AM86">
        <v>0</v>
      </c>
      <c r="AN86">
        <v>48.31</v>
      </c>
      <c r="AO86">
        <v>48.31</v>
      </c>
      <c r="AP86">
        <v>51.01</v>
      </c>
    </row>
    <row r="87" spans="7:42">
      <c r="G87" t="s">
        <v>129</v>
      </c>
      <c r="H87" s="73">
        <v>145.51</v>
      </c>
      <c r="I87" s="46">
        <v>0</v>
      </c>
      <c r="J87" s="46">
        <v>3.59</v>
      </c>
      <c r="K87" s="46">
        <v>0</v>
      </c>
      <c r="L87" s="46">
        <v>1.93</v>
      </c>
      <c r="M87" s="74">
        <v>0</v>
      </c>
      <c r="N87" s="73">
        <v>131.01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25</v>
      </c>
      <c r="Y87">
        <v>55</v>
      </c>
      <c r="Z87">
        <v>100</v>
      </c>
      <c r="AA87">
        <v>0</v>
      </c>
      <c r="AB87">
        <v>0</v>
      </c>
      <c r="AC87">
        <v>1.93</v>
      </c>
      <c r="AD87">
        <v>0</v>
      </c>
      <c r="AE87">
        <v>0</v>
      </c>
      <c r="AF87">
        <v>0.57999999999999996</v>
      </c>
      <c r="AG87">
        <v>3.59</v>
      </c>
      <c r="AH87">
        <v>150</v>
      </c>
      <c r="AI87">
        <v>0</v>
      </c>
      <c r="AJ87">
        <v>48.31</v>
      </c>
      <c r="AK87">
        <v>0</v>
      </c>
      <c r="AL87">
        <v>0</v>
      </c>
      <c r="AM87">
        <v>0</v>
      </c>
      <c r="AN87">
        <v>48.31</v>
      </c>
      <c r="AO87">
        <v>48.31</v>
      </c>
      <c r="AP87">
        <v>51.01</v>
      </c>
    </row>
    <row r="88" spans="7:42">
      <c r="G88" t="s">
        <v>130</v>
      </c>
      <c r="H88" s="73">
        <v>145.51</v>
      </c>
      <c r="I88" s="46">
        <v>0</v>
      </c>
      <c r="J88" s="46">
        <v>3.59</v>
      </c>
      <c r="K88" s="46">
        <v>0</v>
      </c>
      <c r="L88" s="46">
        <v>1.93</v>
      </c>
      <c r="M88" s="74">
        <v>0</v>
      </c>
      <c r="N88" s="73">
        <v>131.01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25</v>
      </c>
      <c r="Y88">
        <v>55</v>
      </c>
      <c r="Z88">
        <v>100</v>
      </c>
      <c r="AA88">
        <v>0</v>
      </c>
      <c r="AB88">
        <v>0</v>
      </c>
      <c r="AC88">
        <v>1.93</v>
      </c>
      <c r="AD88">
        <v>0</v>
      </c>
      <c r="AE88">
        <v>0</v>
      </c>
      <c r="AF88">
        <v>0.57999999999999996</v>
      </c>
      <c r="AG88">
        <v>3.59</v>
      </c>
      <c r="AH88">
        <v>150</v>
      </c>
      <c r="AI88">
        <v>0</v>
      </c>
      <c r="AJ88">
        <v>48.31</v>
      </c>
      <c r="AK88">
        <v>0</v>
      </c>
      <c r="AL88">
        <v>0</v>
      </c>
      <c r="AM88">
        <v>0</v>
      </c>
      <c r="AN88">
        <v>48.31</v>
      </c>
      <c r="AO88">
        <v>48.31</v>
      </c>
      <c r="AP88">
        <v>51.01</v>
      </c>
    </row>
    <row r="89" spans="7:42">
      <c r="G89" t="s">
        <v>131</v>
      </c>
      <c r="H89" s="73">
        <v>145.51</v>
      </c>
      <c r="I89" s="46">
        <v>0</v>
      </c>
      <c r="J89" s="46">
        <v>3.59</v>
      </c>
      <c r="K89" s="46">
        <v>0</v>
      </c>
      <c r="L89" s="46">
        <v>1.93</v>
      </c>
      <c r="M89" s="74">
        <v>0</v>
      </c>
      <c r="N89" s="73">
        <v>131.01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25</v>
      </c>
      <c r="Y89">
        <v>55</v>
      </c>
      <c r="Z89">
        <v>100</v>
      </c>
      <c r="AA89">
        <v>0</v>
      </c>
      <c r="AB89">
        <v>0</v>
      </c>
      <c r="AC89">
        <v>1.93</v>
      </c>
      <c r="AD89">
        <v>0</v>
      </c>
      <c r="AE89">
        <v>0</v>
      </c>
      <c r="AF89">
        <v>0.57999999999999996</v>
      </c>
      <c r="AG89">
        <v>3.59</v>
      </c>
      <c r="AH89">
        <v>150</v>
      </c>
      <c r="AI89">
        <v>0</v>
      </c>
      <c r="AJ89">
        <v>48.31</v>
      </c>
      <c r="AK89">
        <v>0</v>
      </c>
      <c r="AL89">
        <v>0</v>
      </c>
      <c r="AM89">
        <v>0</v>
      </c>
      <c r="AN89">
        <v>48.31</v>
      </c>
      <c r="AO89">
        <v>48.31</v>
      </c>
      <c r="AP89">
        <v>51.01</v>
      </c>
    </row>
    <row r="90" spans="7:42">
      <c r="G90" t="s">
        <v>132</v>
      </c>
      <c r="H90" s="73">
        <v>145.51</v>
      </c>
      <c r="I90" s="46">
        <v>0</v>
      </c>
      <c r="J90" s="46">
        <v>3.59</v>
      </c>
      <c r="K90" s="46">
        <v>0</v>
      </c>
      <c r="L90" s="46">
        <v>1.93</v>
      </c>
      <c r="M90" s="74">
        <v>0</v>
      </c>
      <c r="N90" s="73">
        <v>131.01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25</v>
      </c>
      <c r="Y90">
        <v>55</v>
      </c>
      <c r="Z90">
        <v>100</v>
      </c>
      <c r="AA90">
        <v>0</v>
      </c>
      <c r="AB90">
        <v>0</v>
      </c>
      <c r="AC90">
        <v>1.93</v>
      </c>
      <c r="AD90">
        <v>0</v>
      </c>
      <c r="AE90">
        <v>0</v>
      </c>
      <c r="AF90">
        <v>0.57999999999999996</v>
      </c>
      <c r="AG90">
        <v>3.59</v>
      </c>
      <c r="AH90">
        <v>150</v>
      </c>
      <c r="AI90">
        <v>0</v>
      </c>
      <c r="AJ90">
        <v>48.31</v>
      </c>
      <c r="AK90">
        <v>0</v>
      </c>
      <c r="AL90">
        <v>0</v>
      </c>
      <c r="AM90">
        <v>0</v>
      </c>
      <c r="AN90">
        <v>48.31</v>
      </c>
      <c r="AO90">
        <v>48.31</v>
      </c>
      <c r="AP90">
        <v>51.01</v>
      </c>
    </row>
    <row r="91" spans="7:42">
      <c r="G91" t="s">
        <v>133</v>
      </c>
      <c r="H91" s="73">
        <v>145.51</v>
      </c>
      <c r="I91" s="46">
        <v>0</v>
      </c>
      <c r="J91" s="46">
        <v>3.51</v>
      </c>
      <c r="K91" s="46">
        <v>0</v>
      </c>
      <c r="L91" s="46">
        <v>1.93</v>
      </c>
      <c r="M91" s="74">
        <v>0</v>
      </c>
      <c r="N91" s="73">
        <v>185.5</v>
      </c>
      <c r="O91" s="46">
        <v>284.17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55</v>
      </c>
      <c r="Z91">
        <v>100</v>
      </c>
      <c r="AA91">
        <v>0</v>
      </c>
      <c r="AB91">
        <v>0</v>
      </c>
      <c r="AC91">
        <v>1.93</v>
      </c>
      <c r="AD91">
        <v>34.17</v>
      </c>
      <c r="AE91">
        <v>0</v>
      </c>
      <c r="AF91">
        <v>0.57999999999999996</v>
      </c>
      <c r="AG91">
        <v>3.51</v>
      </c>
      <c r="AH91">
        <v>150</v>
      </c>
      <c r="AI91">
        <v>0</v>
      </c>
      <c r="AJ91">
        <v>48.31</v>
      </c>
      <c r="AK91">
        <v>0</v>
      </c>
      <c r="AL91">
        <v>0</v>
      </c>
      <c r="AM91">
        <v>79.489999999999995</v>
      </c>
      <c r="AN91">
        <v>48.31</v>
      </c>
      <c r="AO91">
        <v>48.31</v>
      </c>
      <c r="AP91">
        <v>51.01</v>
      </c>
    </row>
    <row r="92" spans="7:42">
      <c r="G92" t="s">
        <v>134</v>
      </c>
      <c r="H92" s="73">
        <v>145.51</v>
      </c>
      <c r="I92" s="46">
        <v>0</v>
      </c>
      <c r="J92" s="46">
        <v>3.51</v>
      </c>
      <c r="K92" s="46">
        <v>0</v>
      </c>
      <c r="L92" s="46">
        <v>1.93</v>
      </c>
      <c r="M92" s="74">
        <v>0</v>
      </c>
      <c r="N92" s="73">
        <v>185.5</v>
      </c>
      <c r="O92" s="46">
        <v>284.17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55</v>
      </c>
      <c r="Z92">
        <v>100</v>
      </c>
      <c r="AA92">
        <v>0</v>
      </c>
      <c r="AB92">
        <v>0</v>
      </c>
      <c r="AC92">
        <v>1.93</v>
      </c>
      <c r="AD92">
        <v>34.17</v>
      </c>
      <c r="AE92">
        <v>0</v>
      </c>
      <c r="AF92">
        <v>0.57999999999999996</v>
      </c>
      <c r="AG92">
        <v>3.51</v>
      </c>
      <c r="AH92">
        <v>150</v>
      </c>
      <c r="AI92">
        <v>0</v>
      </c>
      <c r="AJ92">
        <v>48.31</v>
      </c>
      <c r="AK92">
        <v>0</v>
      </c>
      <c r="AL92">
        <v>0</v>
      </c>
      <c r="AM92">
        <v>79.489999999999995</v>
      </c>
      <c r="AN92">
        <v>48.31</v>
      </c>
      <c r="AO92">
        <v>48.31</v>
      </c>
      <c r="AP92">
        <v>51.01</v>
      </c>
    </row>
    <row r="93" spans="7:42">
      <c r="G93" t="s">
        <v>135</v>
      </c>
      <c r="H93" s="73">
        <v>145.51</v>
      </c>
      <c r="I93" s="46">
        <v>0</v>
      </c>
      <c r="J93" s="46">
        <v>3.51</v>
      </c>
      <c r="K93" s="46">
        <v>0</v>
      </c>
      <c r="L93" s="46">
        <v>1.93</v>
      </c>
      <c r="M93" s="74">
        <v>0</v>
      </c>
      <c r="N93" s="73">
        <v>185.5</v>
      </c>
      <c r="O93" s="46">
        <v>284.17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55</v>
      </c>
      <c r="Z93">
        <v>100</v>
      </c>
      <c r="AA93">
        <v>0</v>
      </c>
      <c r="AB93">
        <v>0</v>
      </c>
      <c r="AC93">
        <v>1.93</v>
      </c>
      <c r="AD93">
        <v>34.17</v>
      </c>
      <c r="AE93">
        <v>0</v>
      </c>
      <c r="AF93">
        <v>0.57999999999999996</v>
      </c>
      <c r="AG93">
        <v>3.51</v>
      </c>
      <c r="AH93">
        <v>150</v>
      </c>
      <c r="AI93">
        <v>0</v>
      </c>
      <c r="AJ93">
        <v>48.31</v>
      </c>
      <c r="AK93">
        <v>0</v>
      </c>
      <c r="AL93">
        <v>0</v>
      </c>
      <c r="AM93">
        <v>79.489999999999995</v>
      </c>
      <c r="AN93">
        <v>48.31</v>
      </c>
      <c r="AO93">
        <v>48.31</v>
      </c>
      <c r="AP93">
        <v>51.01</v>
      </c>
    </row>
    <row r="94" spans="7:42">
      <c r="G94" t="s">
        <v>136</v>
      </c>
      <c r="H94" s="73">
        <v>145.51</v>
      </c>
      <c r="I94" s="46">
        <v>0</v>
      </c>
      <c r="J94" s="46">
        <v>3.51</v>
      </c>
      <c r="K94" s="46">
        <v>0</v>
      </c>
      <c r="L94" s="46">
        <v>1.93</v>
      </c>
      <c r="M94" s="74">
        <v>0</v>
      </c>
      <c r="N94" s="73">
        <v>185.5</v>
      </c>
      <c r="O94" s="46">
        <v>284.17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55</v>
      </c>
      <c r="Z94">
        <v>100</v>
      </c>
      <c r="AA94">
        <v>0</v>
      </c>
      <c r="AB94">
        <v>0</v>
      </c>
      <c r="AC94">
        <v>1.93</v>
      </c>
      <c r="AD94">
        <v>34.17</v>
      </c>
      <c r="AE94">
        <v>0</v>
      </c>
      <c r="AF94">
        <v>0.57999999999999996</v>
      </c>
      <c r="AG94">
        <v>3.51</v>
      </c>
      <c r="AH94">
        <v>150</v>
      </c>
      <c r="AI94">
        <v>0</v>
      </c>
      <c r="AJ94">
        <v>48.31</v>
      </c>
      <c r="AK94">
        <v>0</v>
      </c>
      <c r="AL94">
        <v>0</v>
      </c>
      <c r="AM94">
        <v>79.489999999999995</v>
      </c>
      <c r="AN94">
        <v>48.31</v>
      </c>
      <c r="AO94">
        <v>48.31</v>
      </c>
      <c r="AP94">
        <v>51.01</v>
      </c>
    </row>
    <row r="95" spans="7:42">
      <c r="G95" t="s">
        <v>137</v>
      </c>
      <c r="H95" s="73">
        <v>145.51</v>
      </c>
      <c r="I95" s="46">
        <v>0</v>
      </c>
      <c r="J95" s="46">
        <v>3.51</v>
      </c>
      <c r="K95" s="46">
        <v>0</v>
      </c>
      <c r="L95" s="46">
        <v>1.93</v>
      </c>
      <c r="M95" s="74">
        <v>0</v>
      </c>
      <c r="N95" s="73">
        <v>130.5</v>
      </c>
      <c r="O95" s="46">
        <v>284.17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100</v>
      </c>
      <c r="AA95">
        <v>0</v>
      </c>
      <c r="AB95">
        <v>0</v>
      </c>
      <c r="AC95">
        <v>1.93</v>
      </c>
      <c r="AD95">
        <v>34.17</v>
      </c>
      <c r="AE95">
        <v>0</v>
      </c>
      <c r="AF95">
        <v>0.57999999999999996</v>
      </c>
      <c r="AG95">
        <v>3.51</v>
      </c>
      <c r="AH95">
        <v>150</v>
      </c>
      <c r="AI95">
        <v>0</v>
      </c>
      <c r="AJ95">
        <v>48.31</v>
      </c>
      <c r="AK95">
        <v>0</v>
      </c>
      <c r="AL95">
        <v>0</v>
      </c>
      <c r="AM95">
        <v>79.489999999999995</v>
      </c>
      <c r="AN95">
        <v>48.31</v>
      </c>
      <c r="AO95">
        <v>48.31</v>
      </c>
      <c r="AP95">
        <v>51.01</v>
      </c>
    </row>
    <row r="96" spans="7:42">
      <c r="G96" t="s">
        <v>138</v>
      </c>
      <c r="H96" s="73">
        <v>145.51</v>
      </c>
      <c r="I96" s="46">
        <v>0</v>
      </c>
      <c r="J96" s="46">
        <v>3.51</v>
      </c>
      <c r="K96" s="46">
        <v>0</v>
      </c>
      <c r="L96" s="46">
        <v>1.93</v>
      </c>
      <c r="M96" s="74">
        <v>0</v>
      </c>
      <c r="N96" s="73">
        <v>130.5</v>
      </c>
      <c r="O96" s="46">
        <v>284.17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100</v>
      </c>
      <c r="AA96">
        <v>0</v>
      </c>
      <c r="AB96">
        <v>0</v>
      </c>
      <c r="AC96">
        <v>1.93</v>
      </c>
      <c r="AD96">
        <v>34.17</v>
      </c>
      <c r="AE96">
        <v>0</v>
      </c>
      <c r="AF96">
        <v>0.57999999999999996</v>
      </c>
      <c r="AG96">
        <v>3.51</v>
      </c>
      <c r="AH96">
        <v>150</v>
      </c>
      <c r="AI96">
        <v>0</v>
      </c>
      <c r="AJ96">
        <v>48.31</v>
      </c>
      <c r="AK96">
        <v>0</v>
      </c>
      <c r="AL96">
        <v>0</v>
      </c>
      <c r="AM96">
        <v>79.489999999999995</v>
      </c>
      <c r="AN96">
        <v>48.31</v>
      </c>
      <c r="AO96">
        <v>48.31</v>
      </c>
      <c r="AP96">
        <v>51.01</v>
      </c>
    </row>
    <row r="97" spans="1:133">
      <c r="G97" t="s">
        <v>139</v>
      </c>
      <c r="H97" s="73">
        <v>145.51</v>
      </c>
      <c r="I97" s="46">
        <v>0</v>
      </c>
      <c r="J97" s="46">
        <v>3.51</v>
      </c>
      <c r="K97" s="46">
        <v>0</v>
      </c>
      <c r="L97" s="46">
        <v>1.93</v>
      </c>
      <c r="M97" s="74">
        <v>0</v>
      </c>
      <c r="N97" s="73">
        <v>130.5</v>
      </c>
      <c r="O97" s="46">
        <v>284.17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100</v>
      </c>
      <c r="AA97">
        <v>0</v>
      </c>
      <c r="AB97">
        <v>0</v>
      </c>
      <c r="AC97">
        <v>1.93</v>
      </c>
      <c r="AD97">
        <v>34.17</v>
      </c>
      <c r="AE97">
        <v>0</v>
      </c>
      <c r="AF97">
        <v>0.57999999999999996</v>
      </c>
      <c r="AG97">
        <v>3.51</v>
      </c>
      <c r="AH97">
        <v>150</v>
      </c>
      <c r="AI97">
        <v>0</v>
      </c>
      <c r="AJ97">
        <v>48.31</v>
      </c>
      <c r="AK97">
        <v>0</v>
      </c>
      <c r="AL97">
        <v>0</v>
      </c>
      <c r="AM97">
        <v>79.489999999999995</v>
      </c>
      <c r="AN97">
        <v>48.31</v>
      </c>
      <c r="AO97">
        <v>48.31</v>
      </c>
      <c r="AP97">
        <v>51.01</v>
      </c>
    </row>
    <row r="98" spans="1:133">
      <c r="G98" t="s">
        <v>140</v>
      </c>
      <c r="H98" s="73">
        <v>145.51</v>
      </c>
      <c r="I98" s="46">
        <v>0</v>
      </c>
      <c r="J98" s="46">
        <v>3.51</v>
      </c>
      <c r="K98" s="46">
        <v>0</v>
      </c>
      <c r="L98" s="46">
        <v>1.93</v>
      </c>
      <c r="M98" s="74">
        <v>0</v>
      </c>
      <c r="N98" s="73">
        <v>130.5</v>
      </c>
      <c r="O98" s="46">
        <v>284.17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100</v>
      </c>
      <c r="AA98">
        <v>0</v>
      </c>
      <c r="AB98">
        <v>0</v>
      </c>
      <c r="AC98">
        <v>1.93</v>
      </c>
      <c r="AD98">
        <v>34.17</v>
      </c>
      <c r="AE98">
        <v>0</v>
      </c>
      <c r="AF98">
        <v>0.57999999999999996</v>
      </c>
      <c r="AG98">
        <v>3.51</v>
      </c>
      <c r="AH98">
        <v>150</v>
      </c>
      <c r="AI98">
        <v>0</v>
      </c>
      <c r="AJ98">
        <v>48.31</v>
      </c>
      <c r="AK98">
        <v>0</v>
      </c>
      <c r="AL98">
        <v>0</v>
      </c>
      <c r="AM98">
        <v>79.489999999999995</v>
      </c>
      <c r="AN98">
        <v>48.31</v>
      </c>
      <c r="AO98">
        <v>48.31</v>
      </c>
      <c r="AP98">
        <v>51.01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3.4945599999999977</v>
      </c>
      <c r="I99" s="69">
        <f t="shared" ref="I99:BU99" si="1">SUM(I3:I98)/4000</f>
        <v>0</v>
      </c>
      <c r="J99" s="69">
        <f t="shared" si="1"/>
        <v>8.5219999999999879E-2</v>
      </c>
      <c r="K99" s="69">
        <f t="shared" si="1"/>
        <v>0.16911999999999999</v>
      </c>
      <c r="L99" s="69">
        <f t="shared" si="1"/>
        <v>7.4595000000000022E-2</v>
      </c>
      <c r="M99" s="69">
        <f t="shared" si="1"/>
        <v>0</v>
      </c>
      <c r="N99" s="68">
        <f t="shared" si="1"/>
        <v>4.4954800000000041</v>
      </c>
      <c r="O99" s="69">
        <f t="shared" si="1"/>
        <v>7.5233599999999967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2.8274999999999998E-2</v>
      </c>
      <c r="X99">
        <f t="shared" si="1"/>
        <v>0.1</v>
      </c>
      <c r="Y99">
        <f t="shared" si="1"/>
        <v>0.27500000000000002</v>
      </c>
      <c r="Z99">
        <f t="shared" si="1"/>
        <v>1.2</v>
      </c>
      <c r="AA99">
        <f t="shared" si="1"/>
        <v>1.2</v>
      </c>
      <c r="AB99">
        <f t="shared" si="1"/>
        <v>0.16911999999999999</v>
      </c>
      <c r="AC99">
        <f t="shared" si="1"/>
        <v>4.6320000000000104E-2</v>
      </c>
      <c r="AD99">
        <f t="shared" si="1"/>
        <v>0.27335999999999994</v>
      </c>
      <c r="AE99">
        <f t="shared" si="1"/>
        <v>1.25</v>
      </c>
      <c r="AF99">
        <f t="shared" si="1"/>
        <v>1.6239999999999991E-2</v>
      </c>
      <c r="AG99">
        <f t="shared" si="1"/>
        <v>8.5219999999999879E-2</v>
      </c>
      <c r="AH99">
        <f t="shared" si="1"/>
        <v>3.6</v>
      </c>
      <c r="AI99">
        <f t="shared" si="1"/>
        <v>0</v>
      </c>
      <c r="AJ99">
        <f t="shared" si="1"/>
        <v>1.1594400000000002</v>
      </c>
      <c r="AK99">
        <f t="shared" si="1"/>
        <v>0.38648000000000005</v>
      </c>
      <c r="AL99">
        <f t="shared" si="1"/>
        <v>9.0820000000000026E-2</v>
      </c>
      <c r="AM99">
        <f t="shared" si="1"/>
        <v>0.6359199999999996</v>
      </c>
      <c r="AN99">
        <f t="shared" si="1"/>
        <v>1.1594400000000002</v>
      </c>
      <c r="AO99">
        <f t="shared" si="1"/>
        <v>1.1594400000000002</v>
      </c>
      <c r="AP99">
        <f t="shared" si="1"/>
        <v>3.4845600000000045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528</v>
      </c>
      <c r="X100" t="s">
        <v>530</v>
      </c>
      <c r="Y100" t="s">
        <v>531</v>
      </c>
      <c r="Z100" t="s">
        <v>533</v>
      </c>
      <c r="AA100" t="s">
        <v>534</v>
      </c>
      <c r="AB100" t="s">
        <v>536</v>
      </c>
      <c r="AC100" t="s">
        <v>538</v>
      </c>
      <c r="AD100" t="s">
        <v>540</v>
      </c>
      <c r="AE100" t="s">
        <v>542</v>
      </c>
      <c r="AF100" t="s">
        <v>544</v>
      </c>
      <c r="AG100" t="s">
        <v>546</v>
      </c>
      <c r="AH100" t="s">
        <v>548</v>
      </c>
      <c r="AI100" t="s">
        <v>550</v>
      </c>
      <c r="AJ100" t="s">
        <v>552</v>
      </c>
      <c r="AK100" t="s">
        <v>555</v>
      </c>
      <c r="AL100" t="s">
        <v>556</v>
      </c>
      <c r="AM100" t="s">
        <v>557</v>
      </c>
      <c r="AN100" t="s">
        <v>559</v>
      </c>
      <c r="AO100" t="s">
        <v>561</v>
      </c>
      <c r="AP100" t="s">
        <v>562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45236</v>
      </c>
      <c r="U2" s="73" t="s">
        <v>225</v>
      </c>
      <c r="V2" s="74" t="s">
        <v>224</v>
      </c>
      <c r="W2" s="28" t="s">
        <v>398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193.24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193.24</v>
      </c>
      <c r="W71">
        <v>193.24</v>
      </c>
    </row>
    <row r="72" spans="7:23">
      <c r="G72" t="s">
        <v>114</v>
      </c>
      <c r="H72" s="73">
        <v>193.24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193.24</v>
      </c>
      <c r="W72">
        <v>193.24</v>
      </c>
    </row>
    <row r="73" spans="7:23">
      <c r="G73" t="s">
        <v>115</v>
      </c>
      <c r="H73" s="73">
        <v>193.24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193.24</v>
      </c>
      <c r="W73">
        <v>193.24</v>
      </c>
    </row>
    <row r="74" spans="7:23">
      <c r="G74" t="s">
        <v>116</v>
      </c>
      <c r="H74" s="73">
        <v>193.24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193.24</v>
      </c>
      <c r="W74">
        <v>193.24</v>
      </c>
    </row>
    <row r="75" spans="7:23">
      <c r="G75" t="s">
        <v>117</v>
      </c>
      <c r="H75" s="73">
        <v>193.24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193.24</v>
      </c>
      <c r="W75">
        <v>193.24</v>
      </c>
    </row>
    <row r="76" spans="7:23">
      <c r="G76" t="s">
        <v>118</v>
      </c>
      <c r="H76" s="73">
        <v>193.24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193.24</v>
      </c>
      <c r="W76">
        <v>193.24</v>
      </c>
    </row>
    <row r="77" spans="7:23">
      <c r="G77" t="s">
        <v>119</v>
      </c>
      <c r="H77" s="73">
        <v>193.24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193.24</v>
      </c>
      <c r="W77">
        <v>193.24</v>
      </c>
    </row>
    <row r="78" spans="7:23">
      <c r="G78" t="s">
        <v>120</v>
      </c>
      <c r="H78" s="73">
        <v>193.24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193.24</v>
      </c>
      <c r="W78">
        <v>193.24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0.38648000000000005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0.38648000000000005</v>
      </c>
      <c r="W99">
        <f t="shared" si="1"/>
        <v>0.38648000000000005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564</v>
      </c>
      <c r="Z2" t="s">
        <v>333</v>
      </c>
      <c r="AA2" t="s">
        <v>441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</v>
      </c>
      <c r="O3" s="53">
        <v>-20</v>
      </c>
      <c r="P3" s="53">
        <v>-5</v>
      </c>
      <c r="Q3" s="53">
        <v>0</v>
      </c>
      <c r="R3" s="53">
        <v>0</v>
      </c>
      <c r="S3" s="72">
        <v>0</v>
      </c>
      <c r="T3" t="s">
        <v>564</v>
      </c>
      <c r="U3" s="73">
        <v>0</v>
      </c>
      <c r="V3" s="74">
        <v>-27</v>
      </c>
      <c r="W3">
        <v>-1</v>
      </c>
      <c r="X3">
        <v>-20</v>
      </c>
      <c r="Y3">
        <v>-1</v>
      </c>
      <c r="Z3">
        <v>0</v>
      </c>
      <c r="AA3">
        <v>0</v>
      </c>
      <c r="AB3">
        <v>0</v>
      </c>
      <c r="AC3">
        <v>-5</v>
      </c>
    </row>
    <row r="4" spans="1:29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-9</v>
      </c>
      <c r="O4" s="46">
        <v>-20</v>
      </c>
      <c r="P4" s="46">
        <v>-10</v>
      </c>
      <c r="Q4" s="46">
        <v>0</v>
      </c>
      <c r="R4" s="46">
        <v>0</v>
      </c>
      <c r="S4" s="74">
        <v>0</v>
      </c>
      <c r="T4" t="s">
        <v>564</v>
      </c>
      <c r="U4" s="73">
        <v>0</v>
      </c>
      <c r="V4" s="74">
        <v>-40</v>
      </c>
      <c r="W4">
        <v>-9</v>
      </c>
      <c r="X4">
        <v>-20</v>
      </c>
      <c r="Y4">
        <v>-1</v>
      </c>
      <c r="Z4">
        <v>0</v>
      </c>
      <c r="AA4">
        <v>0</v>
      </c>
      <c r="AB4">
        <v>0</v>
      </c>
      <c r="AC4">
        <v>-10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</v>
      </c>
      <c r="P5" s="46">
        <v>-20</v>
      </c>
      <c r="Q5" s="46">
        <v>0</v>
      </c>
      <c r="R5" s="46">
        <v>0</v>
      </c>
      <c r="S5" s="74">
        <v>0</v>
      </c>
      <c r="U5" s="73">
        <v>0</v>
      </c>
      <c r="V5" s="74">
        <v>-26</v>
      </c>
      <c r="W5">
        <v>0</v>
      </c>
      <c r="X5">
        <v>-5</v>
      </c>
      <c r="Y5">
        <v>-1</v>
      </c>
      <c r="Z5">
        <v>0</v>
      </c>
      <c r="AA5">
        <v>0</v>
      </c>
      <c r="AB5">
        <v>0</v>
      </c>
      <c r="AC5">
        <v>-20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</v>
      </c>
      <c r="P6" s="46">
        <v>-20</v>
      </c>
      <c r="Q6" s="46">
        <v>0</v>
      </c>
      <c r="R6" s="46">
        <v>0</v>
      </c>
      <c r="S6" s="74">
        <v>0</v>
      </c>
      <c r="U6" s="73">
        <v>0</v>
      </c>
      <c r="V6" s="74">
        <v>-26</v>
      </c>
      <c r="W6">
        <v>0</v>
      </c>
      <c r="X6">
        <v>-5</v>
      </c>
      <c r="Y6">
        <v>-1</v>
      </c>
      <c r="Z6">
        <v>0</v>
      </c>
      <c r="AA6">
        <v>0</v>
      </c>
      <c r="AB6">
        <v>0</v>
      </c>
      <c r="AC6">
        <v>-20</v>
      </c>
    </row>
    <row r="7" spans="1:29">
      <c r="G7" t="s">
        <v>49</v>
      </c>
      <c r="H7" s="73">
        <v>0</v>
      </c>
      <c r="I7" s="46">
        <v>0</v>
      </c>
      <c r="J7" s="46">
        <v>19.32</v>
      </c>
      <c r="K7" s="46">
        <v>0</v>
      </c>
      <c r="L7" s="46">
        <v>0</v>
      </c>
      <c r="M7" s="74">
        <v>0</v>
      </c>
      <c r="N7" s="73">
        <v>-26</v>
      </c>
      <c r="O7" s="46">
        <v>-40</v>
      </c>
      <c r="P7" s="46">
        <v>0</v>
      </c>
      <c r="Q7" s="46">
        <v>0</v>
      </c>
      <c r="R7" s="46">
        <v>0</v>
      </c>
      <c r="S7" s="74">
        <v>0</v>
      </c>
      <c r="U7" s="73">
        <v>19.32</v>
      </c>
      <c r="V7" s="74">
        <v>-67</v>
      </c>
      <c r="W7">
        <v>-26</v>
      </c>
      <c r="X7">
        <v>-40</v>
      </c>
      <c r="Y7">
        <v>-1</v>
      </c>
      <c r="Z7">
        <v>0</v>
      </c>
      <c r="AA7">
        <v>0</v>
      </c>
      <c r="AB7">
        <v>0</v>
      </c>
      <c r="AC7">
        <v>19.32</v>
      </c>
    </row>
    <row r="8" spans="1:29">
      <c r="G8" t="s">
        <v>50</v>
      </c>
      <c r="H8" s="73">
        <v>0</v>
      </c>
      <c r="I8" s="46">
        <v>0</v>
      </c>
      <c r="J8" s="46">
        <v>24.16</v>
      </c>
      <c r="K8" s="46">
        <v>0</v>
      </c>
      <c r="L8" s="46">
        <v>0</v>
      </c>
      <c r="M8" s="74">
        <v>0</v>
      </c>
      <c r="N8" s="73">
        <v>-28</v>
      </c>
      <c r="O8" s="46">
        <v>-50</v>
      </c>
      <c r="P8" s="46">
        <v>0</v>
      </c>
      <c r="Q8" s="46">
        <v>0</v>
      </c>
      <c r="R8" s="46">
        <v>0</v>
      </c>
      <c r="S8" s="74">
        <v>0</v>
      </c>
      <c r="U8" s="73">
        <v>24.16</v>
      </c>
      <c r="V8" s="74">
        <v>-79</v>
      </c>
      <c r="W8">
        <v>-28</v>
      </c>
      <c r="X8">
        <v>-50</v>
      </c>
      <c r="Y8">
        <v>-1</v>
      </c>
      <c r="Z8">
        <v>0</v>
      </c>
      <c r="AA8">
        <v>0</v>
      </c>
      <c r="AB8">
        <v>0</v>
      </c>
      <c r="AC8">
        <v>24.16</v>
      </c>
    </row>
    <row r="9" spans="1:29">
      <c r="G9" t="s">
        <v>51</v>
      </c>
      <c r="H9" s="73">
        <v>7.73</v>
      </c>
      <c r="I9" s="46">
        <v>0</v>
      </c>
      <c r="J9" s="46">
        <v>48.31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56.04</v>
      </c>
      <c r="V9" s="74">
        <v>-1</v>
      </c>
      <c r="W9">
        <v>7.73</v>
      </c>
      <c r="X9">
        <v>0</v>
      </c>
      <c r="Y9">
        <v>-1</v>
      </c>
      <c r="Z9">
        <v>0</v>
      </c>
      <c r="AA9">
        <v>0</v>
      </c>
      <c r="AB9">
        <v>0</v>
      </c>
      <c r="AC9">
        <v>48.31</v>
      </c>
    </row>
    <row r="10" spans="1:29">
      <c r="G10" t="s">
        <v>52</v>
      </c>
      <c r="H10" s="73">
        <v>6.76</v>
      </c>
      <c r="I10" s="46">
        <v>0</v>
      </c>
      <c r="J10" s="46">
        <v>62.81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69.569999999999993</v>
      </c>
      <c r="V10" s="74">
        <v>-1</v>
      </c>
      <c r="W10">
        <v>6.76</v>
      </c>
      <c r="X10">
        <v>0</v>
      </c>
      <c r="Y10">
        <v>-1</v>
      </c>
      <c r="Z10">
        <v>0</v>
      </c>
      <c r="AA10">
        <v>0</v>
      </c>
      <c r="AB10">
        <v>0</v>
      </c>
      <c r="AC10">
        <v>62.81</v>
      </c>
    </row>
    <row r="11" spans="1:29">
      <c r="G11" t="s">
        <v>53</v>
      </c>
      <c r="H11" s="73">
        <v>18.36</v>
      </c>
      <c r="I11" s="46">
        <v>0</v>
      </c>
      <c r="J11" s="46">
        <v>57.97</v>
      </c>
      <c r="K11" s="46">
        <v>9.66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85.99</v>
      </c>
      <c r="V11" s="74">
        <v>-1</v>
      </c>
      <c r="W11">
        <v>18.36</v>
      </c>
      <c r="X11">
        <v>0</v>
      </c>
      <c r="Y11">
        <v>-1</v>
      </c>
      <c r="Z11">
        <v>0</v>
      </c>
      <c r="AA11">
        <v>9.66</v>
      </c>
      <c r="AB11">
        <v>0</v>
      </c>
      <c r="AC11">
        <v>57.97</v>
      </c>
    </row>
    <row r="12" spans="1:29">
      <c r="G12" t="s">
        <v>54</v>
      </c>
      <c r="H12" s="73">
        <v>19.32</v>
      </c>
      <c r="I12" s="46">
        <v>0</v>
      </c>
      <c r="J12" s="46">
        <v>57.98</v>
      </c>
      <c r="K12" s="46">
        <v>9.66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86.96</v>
      </c>
      <c r="V12" s="74">
        <v>-1</v>
      </c>
      <c r="W12">
        <v>19.32</v>
      </c>
      <c r="X12">
        <v>0</v>
      </c>
      <c r="Y12">
        <v>-1</v>
      </c>
      <c r="Z12">
        <v>0</v>
      </c>
      <c r="AA12">
        <v>9.66</v>
      </c>
      <c r="AB12">
        <v>0</v>
      </c>
      <c r="AC12">
        <v>57.98</v>
      </c>
    </row>
    <row r="13" spans="1:29">
      <c r="G13" t="s">
        <v>55</v>
      </c>
      <c r="H13" s="73">
        <v>14.49</v>
      </c>
      <c r="I13" s="46">
        <v>0</v>
      </c>
      <c r="J13" s="46">
        <v>43.48</v>
      </c>
      <c r="K13" s="46">
        <v>9.66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67.63</v>
      </c>
      <c r="V13" s="74">
        <v>-1</v>
      </c>
      <c r="W13">
        <v>14.49</v>
      </c>
      <c r="X13">
        <v>0</v>
      </c>
      <c r="Y13">
        <v>-1</v>
      </c>
      <c r="Z13">
        <v>0</v>
      </c>
      <c r="AA13">
        <v>9.66</v>
      </c>
      <c r="AB13">
        <v>0</v>
      </c>
      <c r="AC13">
        <v>43.48</v>
      </c>
    </row>
    <row r="14" spans="1:29">
      <c r="G14" t="s">
        <v>56</v>
      </c>
      <c r="H14" s="73">
        <v>12.56</v>
      </c>
      <c r="I14" s="46">
        <v>0</v>
      </c>
      <c r="J14" s="46">
        <v>43.48</v>
      </c>
      <c r="K14" s="46">
        <v>9.66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65.7</v>
      </c>
      <c r="V14" s="74">
        <v>-1</v>
      </c>
      <c r="W14">
        <v>12.56</v>
      </c>
      <c r="X14">
        <v>0</v>
      </c>
      <c r="Y14">
        <v>-1</v>
      </c>
      <c r="Z14">
        <v>0</v>
      </c>
      <c r="AA14">
        <v>9.66</v>
      </c>
      <c r="AB14">
        <v>0</v>
      </c>
      <c r="AC14">
        <v>43.48</v>
      </c>
    </row>
    <row r="15" spans="1:29">
      <c r="G15" t="s">
        <v>57</v>
      </c>
      <c r="H15" s="73">
        <v>14.49</v>
      </c>
      <c r="I15" s="46">
        <v>0</v>
      </c>
      <c r="J15" s="46">
        <v>57.98</v>
      </c>
      <c r="K15" s="46">
        <v>9.66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82.13</v>
      </c>
      <c r="V15" s="74">
        <v>-1</v>
      </c>
      <c r="W15">
        <v>14.49</v>
      </c>
      <c r="X15">
        <v>0</v>
      </c>
      <c r="Y15">
        <v>-1</v>
      </c>
      <c r="Z15">
        <v>0</v>
      </c>
      <c r="AA15">
        <v>9.66</v>
      </c>
      <c r="AB15">
        <v>0</v>
      </c>
      <c r="AC15">
        <v>57.98</v>
      </c>
    </row>
    <row r="16" spans="1:29">
      <c r="G16" t="s">
        <v>58</v>
      </c>
      <c r="H16" s="73">
        <v>23.19</v>
      </c>
      <c r="I16" s="46">
        <v>0</v>
      </c>
      <c r="J16" s="46">
        <v>57.97</v>
      </c>
      <c r="K16" s="46">
        <v>9.66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90.82</v>
      </c>
      <c r="V16" s="74">
        <v>-1</v>
      </c>
      <c r="W16">
        <v>23.19</v>
      </c>
      <c r="X16">
        <v>0</v>
      </c>
      <c r="Y16">
        <v>-1</v>
      </c>
      <c r="Z16">
        <v>0</v>
      </c>
      <c r="AA16">
        <v>9.66</v>
      </c>
      <c r="AB16">
        <v>0</v>
      </c>
      <c r="AC16">
        <v>57.97</v>
      </c>
    </row>
    <row r="17" spans="7:29">
      <c r="G17" t="s">
        <v>59</v>
      </c>
      <c r="H17" s="73">
        <v>34.78</v>
      </c>
      <c r="I17" s="46">
        <v>0</v>
      </c>
      <c r="J17" s="46">
        <v>53.15</v>
      </c>
      <c r="K17" s="46">
        <v>9.66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97.59</v>
      </c>
      <c r="V17" s="74">
        <v>-1</v>
      </c>
      <c r="W17">
        <v>34.78</v>
      </c>
      <c r="X17">
        <v>0</v>
      </c>
      <c r="Y17">
        <v>-1</v>
      </c>
      <c r="Z17">
        <v>0</v>
      </c>
      <c r="AA17">
        <v>9.66</v>
      </c>
      <c r="AB17">
        <v>0</v>
      </c>
      <c r="AC17">
        <v>53.15</v>
      </c>
    </row>
    <row r="18" spans="7:29">
      <c r="G18" t="s">
        <v>60</v>
      </c>
      <c r="H18" s="73">
        <v>39.61</v>
      </c>
      <c r="I18" s="46">
        <v>0</v>
      </c>
      <c r="J18" s="46">
        <v>53.15</v>
      </c>
      <c r="K18" s="46">
        <v>9.66</v>
      </c>
      <c r="L18" s="46">
        <v>0.48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102.9</v>
      </c>
      <c r="V18" s="74">
        <v>-1</v>
      </c>
      <c r="W18">
        <v>39.61</v>
      </c>
      <c r="X18">
        <v>0</v>
      </c>
      <c r="Y18">
        <v>-1</v>
      </c>
      <c r="Z18">
        <v>0.48</v>
      </c>
      <c r="AA18">
        <v>9.66</v>
      </c>
      <c r="AB18">
        <v>0</v>
      </c>
      <c r="AC18">
        <v>53.15</v>
      </c>
    </row>
    <row r="19" spans="7:29">
      <c r="G19" t="s">
        <v>61</v>
      </c>
      <c r="H19" s="73">
        <v>55.07</v>
      </c>
      <c r="I19" s="46">
        <v>0</v>
      </c>
      <c r="J19" s="46">
        <v>48.31</v>
      </c>
      <c r="K19" s="46">
        <v>9.66</v>
      </c>
      <c r="L19" s="46">
        <v>0.97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114.01</v>
      </c>
      <c r="V19" s="74">
        <v>-1</v>
      </c>
      <c r="W19">
        <v>55.07</v>
      </c>
      <c r="X19">
        <v>0</v>
      </c>
      <c r="Y19">
        <v>-1</v>
      </c>
      <c r="Z19">
        <v>0.97</v>
      </c>
      <c r="AA19">
        <v>9.66</v>
      </c>
      <c r="AB19">
        <v>0</v>
      </c>
      <c r="AC19">
        <v>48.31</v>
      </c>
    </row>
    <row r="20" spans="7:29">
      <c r="G20" t="s">
        <v>62</v>
      </c>
      <c r="H20" s="73">
        <v>37.68</v>
      </c>
      <c r="I20" s="46">
        <v>0</v>
      </c>
      <c r="J20" s="46">
        <v>48.31</v>
      </c>
      <c r="K20" s="46">
        <v>9.66</v>
      </c>
      <c r="L20" s="46">
        <v>1.45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97.1</v>
      </c>
      <c r="V20" s="74">
        <v>-1</v>
      </c>
      <c r="W20">
        <v>37.68</v>
      </c>
      <c r="X20">
        <v>0</v>
      </c>
      <c r="Y20">
        <v>-1</v>
      </c>
      <c r="Z20">
        <v>1.45</v>
      </c>
      <c r="AA20">
        <v>9.66</v>
      </c>
      <c r="AB20">
        <v>0</v>
      </c>
      <c r="AC20">
        <v>48.31</v>
      </c>
    </row>
    <row r="21" spans="7:29">
      <c r="G21" t="s">
        <v>63</v>
      </c>
      <c r="H21" s="73">
        <v>22.22</v>
      </c>
      <c r="I21" s="46">
        <v>11.59</v>
      </c>
      <c r="J21" s="46">
        <v>53.15</v>
      </c>
      <c r="K21" s="46">
        <v>9.66</v>
      </c>
      <c r="L21" s="46">
        <v>1.93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98.55</v>
      </c>
      <c r="V21" s="74">
        <v>-1</v>
      </c>
      <c r="W21">
        <v>22.22</v>
      </c>
      <c r="X21">
        <v>11.59</v>
      </c>
      <c r="Y21">
        <v>-1</v>
      </c>
      <c r="Z21">
        <v>1.93</v>
      </c>
      <c r="AA21">
        <v>9.66</v>
      </c>
      <c r="AB21">
        <v>0</v>
      </c>
      <c r="AC21">
        <v>53.15</v>
      </c>
    </row>
    <row r="22" spans="7:29">
      <c r="G22" t="s">
        <v>64</v>
      </c>
      <c r="H22" s="73">
        <v>23.19</v>
      </c>
      <c r="I22" s="46">
        <v>12.56</v>
      </c>
      <c r="J22" s="46">
        <v>38.64</v>
      </c>
      <c r="K22" s="46">
        <v>9.66</v>
      </c>
      <c r="L22" s="46">
        <v>2.42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86.47</v>
      </c>
      <c r="V22" s="74">
        <v>-1</v>
      </c>
      <c r="W22">
        <v>23.19</v>
      </c>
      <c r="X22">
        <v>12.56</v>
      </c>
      <c r="Y22">
        <v>-1</v>
      </c>
      <c r="Z22">
        <v>2.42</v>
      </c>
      <c r="AA22">
        <v>9.66</v>
      </c>
      <c r="AB22">
        <v>0</v>
      </c>
      <c r="AC22">
        <v>38.64</v>
      </c>
    </row>
    <row r="23" spans="7:29">
      <c r="G23" t="s">
        <v>65</v>
      </c>
      <c r="H23" s="73">
        <v>37.68</v>
      </c>
      <c r="I23" s="46">
        <v>0</v>
      </c>
      <c r="J23" s="46">
        <v>0</v>
      </c>
      <c r="K23" s="46">
        <v>9.66</v>
      </c>
      <c r="L23" s="46">
        <v>4.54</v>
      </c>
      <c r="M23" s="74">
        <v>0</v>
      </c>
      <c r="N23" s="73">
        <v>0</v>
      </c>
      <c r="O23" s="46">
        <v>0</v>
      </c>
      <c r="P23" s="46">
        <v>-95</v>
      </c>
      <c r="Q23" s="46">
        <v>0</v>
      </c>
      <c r="R23" s="46">
        <v>0</v>
      </c>
      <c r="S23" s="74">
        <v>0</v>
      </c>
      <c r="U23" s="73">
        <v>51.88</v>
      </c>
      <c r="V23" s="74">
        <v>-96</v>
      </c>
      <c r="W23">
        <v>37.68</v>
      </c>
      <c r="X23">
        <v>0</v>
      </c>
      <c r="Y23">
        <v>-1</v>
      </c>
      <c r="Z23">
        <v>4.54</v>
      </c>
      <c r="AA23">
        <v>9.66</v>
      </c>
      <c r="AB23">
        <v>0</v>
      </c>
      <c r="AC23">
        <v>-95</v>
      </c>
    </row>
    <row r="24" spans="7:29">
      <c r="G24" t="s">
        <v>66</v>
      </c>
      <c r="H24" s="73">
        <v>28.02</v>
      </c>
      <c r="I24" s="46">
        <v>0</v>
      </c>
      <c r="J24" s="46">
        <v>0</v>
      </c>
      <c r="K24" s="46">
        <v>11.59</v>
      </c>
      <c r="L24" s="46">
        <v>6.09</v>
      </c>
      <c r="M24" s="74">
        <v>0</v>
      </c>
      <c r="N24" s="73">
        <v>0</v>
      </c>
      <c r="O24" s="46">
        <v>-4</v>
      </c>
      <c r="P24" s="46">
        <v>-230</v>
      </c>
      <c r="Q24" s="46">
        <v>0</v>
      </c>
      <c r="R24" s="46">
        <v>0</v>
      </c>
      <c r="S24" s="74">
        <v>0</v>
      </c>
      <c r="U24" s="73">
        <v>45.7</v>
      </c>
      <c r="V24" s="74">
        <v>-235</v>
      </c>
      <c r="W24">
        <v>28.02</v>
      </c>
      <c r="X24">
        <v>-4</v>
      </c>
      <c r="Y24">
        <v>-1</v>
      </c>
      <c r="Z24">
        <v>6.09</v>
      </c>
      <c r="AA24">
        <v>11.59</v>
      </c>
      <c r="AB24">
        <v>0</v>
      </c>
      <c r="AC24">
        <v>-230</v>
      </c>
    </row>
    <row r="25" spans="7:29">
      <c r="G25" t="s">
        <v>67</v>
      </c>
      <c r="H25" s="73">
        <v>8.6999999999999993</v>
      </c>
      <c r="I25" s="46">
        <v>0</v>
      </c>
      <c r="J25" s="46">
        <v>0</v>
      </c>
      <c r="K25" s="46">
        <v>12.56</v>
      </c>
      <c r="L25" s="46">
        <v>7.73</v>
      </c>
      <c r="M25" s="74">
        <v>0</v>
      </c>
      <c r="N25" s="73">
        <v>0</v>
      </c>
      <c r="O25" s="46">
        <v>-51</v>
      </c>
      <c r="P25" s="46">
        <v>0</v>
      </c>
      <c r="Q25" s="46">
        <v>0</v>
      </c>
      <c r="R25" s="46">
        <v>0</v>
      </c>
      <c r="S25" s="74">
        <v>0</v>
      </c>
      <c r="U25" s="73">
        <v>28.99</v>
      </c>
      <c r="V25" s="74">
        <v>-52</v>
      </c>
      <c r="W25">
        <v>8.6999999999999993</v>
      </c>
      <c r="X25">
        <v>-51</v>
      </c>
      <c r="Y25">
        <v>-1</v>
      </c>
      <c r="Z25">
        <v>7.73</v>
      </c>
      <c r="AA25">
        <v>12.56</v>
      </c>
      <c r="AB25">
        <v>0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14.49</v>
      </c>
      <c r="L26" s="46">
        <v>8.99</v>
      </c>
      <c r="M26" s="74">
        <v>0</v>
      </c>
      <c r="N26" s="73">
        <v>0</v>
      </c>
      <c r="O26" s="46">
        <v>-53</v>
      </c>
      <c r="P26" s="46">
        <v>-10</v>
      </c>
      <c r="Q26" s="46">
        <v>0</v>
      </c>
      <c r="R26" s="46">
        <v>0</v>
      </c>
      <c r="S26" s="74">
        <v>0</v>
      </c>
      <c r="U26" s="73">
        <v>23.48</v>
      </c>
      <c r="V26" s="74">
        <v>-64</v>
      </c>
      <c r="W26">
        <v>0</v>
      </c>
      <c r="X26">
        <v>-53</v>
      </c>
      <c r="Y26">
        <v>-1</v>
      </c>
      <c r="Z26">
        <v>8.99</v>
      </c>
      <c r="AA26">
        <v>14.49</v>
      </c>
      <c r="AB26">
        <v>0</v>
      </c>
      <c r="AC26">
        <v>-10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19.32</v>
      </c>
      <c r="L27" s="46">
        <v>9.4700000000000006</v>
      </c>
      <c r="M27" s="74">
        <v>0</v>
      </c>
      <c r="N27" s="73">
        <v>-12</v>
      </c>
      <c r="O27" s="46">
        <v>0</v>
      </c>
      <c r="P27" s="46">
        <v>-195</v>
      </c>
      <c r="Q27" s="46">
        <v>0</v>
      </c>
      <c r="R27" s="46">
        <v>0</v>
      </c>
      <c r="S27" s="74">
        <v>0</v>
      </c>
      <c r="U27" s="73">
        <v>28.79</v>
      </c>
      <c r="V27" s="74">
        <v>-208</v>
      </c>
      <c r="W27">
        <v>-12</v>
      </c>
      <c r="X27">
        <v>0</v>
      </c>
      <c r="Y27">
        <v>-1</v>
      </c>
      <c r="Z27">
        <v>9.4700000000000006</v>
      </c>
      <c r="AA27">
        <v>19.32</v>
      </c>
      <c r="AB27">
        <v>0</v>
      </c>
      <c r="AC27">
        <v>-195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22.22</v>
      </c>
      <c r="L28" s="46">
        <v>10.92</v>
      </c>
      <c r="M28" s="74">
        <v>0</v>
      </c>
      <c r="N28" s="73">
        <v>-10</v>
      </c>
      <c r="O28" s="46">
        <v>0</v>
      </c>
      <c r="P28" s="46">
        <v>-115</v>
      </c>
      <c r="Q28" s="46">
        <v>0</v>
      </c>
      <c r="R28" s="46">
        <v>0</v>
      </c>
      <c r="S28" s="74">
        <v>0</v>
      </c>
      <c r="U28" s="73">
        <v>33.14</v>
      </c>
      <c r="V28" s="74">
        <v>-126</v>
      </c>
      <c r="W28">
        <v>-10</v>
      </c>
      <c r="X28">
        <v>0</v>
      </c>
      <c r="Y28">
        <v>-1</v>
      </c>
      <c r="Z28">
        <v>10.92</v>
      </c>
      <c r="AA28">
        <v>22.22</v>
      </c>
      <c r="AB28">
        <v>0</v>
      </c>
      <c r="AC28">
        <v>-115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25.13</v>
      </c>
      <c r="L29" s="46">
        <v>11.59</v>
      </c>
      <c r="M29" s="74">
        <v>0</v>
      </c>
      <c r="N29" s="73">
        <v>-9</v>
      </c>
      <c r="O29" s="46">
        <v>0</v>
      </c>
      <c r="P29" s="46">
        <v>-10</v>
      </c>
      <c r="Q29" s="46">
        <v>0</v>
      </c>
      <c r="R29" s="46">
        <v>0</v>
      </c>
      <c r="S29" s="74">
        <v>0</v>
      </c>
      <c r="U29" s="73">
        <v>36.72</v>
      </c>
      <c r="V29" s="74">
        <v>-20</v>
      </c>
      <c r="W29">
        <v>-9</v>
      </c>
      <c r="X29">
        <v>0</v>
      </c>
      <c r="Y29">
        <v>-1</v>
      </c>
      <c r="Z29">
        <v>11.59</v>
      </c>
      <c r="AA29">
        <v>25.13</v>
      </c>
      <c r="AB29">
        <v>0</v>
      </c>
      <c r="AC29">
        <v>-10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28.99</v>
      </c>
      <c r="L30" s="46">
        <v>12.85</v>
      </c>
      <c r="M30" s="74">
        <v>0</v>
      </c>
      <c r="N30" s="73">
        <v>-21</v>
      </c>
      <c r="O30" s="46">
        <v>0</v>
      </c>
      <c r="P30" s="46">
        <v>-10</v>
      </c>
      <c r="Q30" s="46">
        <v>0</v>
      </c>
      <c r="R30" s="46">
        <v>0</v>
      </c>
      <c r="S30" s="74">
        <v>0</v>
      </c>
      <c r="U30" s="73">
        <v>41.84</v>
      </c>
      <c r="V30" s="74">
        <v>-32</v>
      </c>
      <c r="W30">
        <v>-21</v>
      </c>
      <c r="X30">
        <v>0</v>
      </c>
      <c r="Y30">
        <v>-1</v>
      </c>
      <c r="Z30">
        <v>12.85</v>
      </c>
      <c r="AA30">
        <v>28.99</v>
      </c>
      <c r="AB30">
        <v>0</v>
      </c>
      <c r="AC30">
        <v>-10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33.81</v>
      </c>
      <c r="L31" s="46">
        <v>13.53</v>
      </c>
      <c r="M31" s="74">
        <v>0</v>
      </c>
      <c r="N31" s="73">
        <v>-49</v>
      </c>
      <c r="O31" s="46">
        <v>0</v>
      </c>
      <c r="P31" s="46">
        <v>-70</v>
      </c>
      <c r="Q31" s="46">
        <v>0</v>
      </c>
      <c r="R31" s="46">
        <v>0</v>
      </c>
      <c r="S31" s="74">
        <v>0</v>
      </c>
      <c r="U31" s="73">
        <v>47.34</v>
      </c>
      <c r="V31" s="74">
        <v>-120</v>
      </c>
      <c r="W31">
        <v>-49</v>
      </c>
      <c r="X31">
        <v>0</v>
      </c>
      <c r="Y31">
        <v>-1</v>
      </c>
      <c r="Z31">
        <v>13.53</v>
      </c>
      <c r="AA31">
        <v>33.81</v>
      </c>
      <c r="AB31">
        <v>0</v>
      </c>
      <c r="AC31">
        <v>-70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36.71</v>
      </c>
      <c r="L32" s="46">
        <v>13.24</v>
      </c>
      <c r="M32" s="74">
        <v>0</v>
      </c>
      <c r="N32" s="73">
        <v>-35</v>
      </c>
      <c r="O32" s="46">
        <v>0</v>
      </c>
      <c r="P32" s="46">
        <v>-60</v>
      </c>
      <c r="Q32" s="46">
        <v>0</v>
      </c>
      <c r="R32" s="46">
        <v>0</v>
      </c>
      <c r="S32" s="74">
        <v>0</v>
      </c>
      <c r="U32" s="73">
        <v>49.95</v>
      </c>
      <c r="V32" s="74">
        <v>-96</v>
      </c>
      <c r="W32">
        <v>-35</v>
      </c>
      <c r="X32">
        <v>0</v>
      </c>
      <c r="Y32">
        <v>-1</v>
      </c>
      <c r="Z32">
        <v>13.24</v>
      </c>
      <c r="AA32">
        <v>36.71</v>
      </c>
      <c r="AB32">
        <v>0</v>
      </c>
      <c r="AC32">
        <v>-60</v>
      </c>
    </row>
    <row r="33" spans="7:29">
      <c r="G33" t="s">
        <v>75</v>
      </c>
      <c r="H33" s="73">
        <v>5.8</v>
      </c>
      <c r="I33" s="46">
        <v>0</v>
      </c>
      <c r="J33" s="46">
        <v>19.32</v>
      </c>
      <c r="K33" s="46">
        <v>48.31</v>
      </c>
      <c r="L33" s="46">
        <v>13.24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86.67</v>
      </c>
      <c r="V33" s="74">
        <v>-1</v>
      </c>
      <c r="W33">
        <v>5.8</v>
      </c>
      <c r="X33">
        <v>0</v>
      </c>
      <c r="Y33">
        <v>-1</v>
      </c>
      <c r="Z33">
        <v>13.24</v>
      </c>
      <c r="AA33">
        <v>48.31</v>
      </c>
      <c r="AB33">
        <v>0</v>
      </c>
      <c r="AC33">
        <v>19.32</v>
      </c>
    </row>
    <row r="34" spans="7:29">
      <c r="G34" t="s">
        <v>76</v>
      </c>
      <c r="H34" s="73">
        <v>18.36</v>
      </c>
      <c r="I34" s="46">
        <v>0</v>
      </c>
      <c r="J34" s="46">
        <v>28.99</v>
      </c>
      <c r="K34" s="46">
        <v>48.3</v>
      </c>
      <c r="L34" s="46">
        <v>12.85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108.5</v>
      </c>
      <c r="V34" s="74">
        <v>-1</v>
      </c>
      <c r="W34">
        <v>18.36</v>
      </c>
      <c r="X34">
        <v>0</v>
      </c>
      <c r="Y34">
        <v>-1</v>
      </c>
      <c r="Z34">
        <v>12.85</v>
      </c>
      <c r="AA34">
        <v>48.3</v>
      </c>
      <c r="AB34">
        <v>0</v>
      </c>
      <c r="AC34">
        <v>28.99</v>
      </c>
    </row>
    <row r="35" spans="7:29">
      <c r="G35" t="s">
        <v>77</v>
      </c>
      <c r="H35" s="73">
        <v>15.46</v>
      </c>
      <c r="I35" s="46">
        <v>0</v>
      </c>
      <c r="J35" s="46">
        <v>19.32</v>
      </c>
      <c r="K35" s="46">
        <v>48.31</v>
      </c>
      <c r="L35" s="46">
        <v>12.37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95.46</v>
      </c>
      <c r="V35" s="74">
        <v>-1</v>
      </c>
      <c r="W35">
        <v>15.46</v>
      </c>
      <c r="X35">
        <v>0</v>
      </c>
      <c r="Y35">
        <v>-1</v>
      </c>
      <c r="Z35">
        <v>12.37</v>
      </c>
      <c r="AA35">
        <v>48.31</v>
      </c>
      <c r="AB35">
        <v>0</v>
      </c>
      <c r="AC35">
        <v>19.32</v>
      </c>
    </row>
    <row r="36" spans="7:29">
      <c r="G36" t="s">
        <v>78</v>
      </c>
      <c r="H36" s="73">
        <v>13.53</v>
      </c>
      <c r="I36" s="46">
        <v>0</v>
      </c>
      <c r="J36" s="46">
        <v>57.97</v>
      </c>
      <c r="K36" s="46">
        <v>48.31</v>
      </c>
      <c r="L36" s="46">
        <v>12.08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131.88999999999999</v>
      </c>
      <c r="V36" s="74">
        <v>-1</v>
      </c>
      <c r="W36">
        <v>13.53</v>
      </c>
      <c r="X36">
        <v>0</v>
      </c>
      <c r="Y36">
        <v>-1</v>
      </c>
      <c r="Z36">
        <v>12.08</v>
      </c>
      <c r="AA36">
        <v>48.31</v>
      </c>
      <c r="AB36">
        <v>0</v>
      </c>
      <c r="AC36">
        <v>57.97</v>
      </c>
    </row>
    <row r="37" spans="7:29">
      <c r="G37" t="s">
        <v>79</v>
      </c>
      <c r="H37" s="73">
        <v>77.290000000000006</v>
      </c>
      <c r="I37" s="46">
        <v>32.85</v>
      </c>
      <c r="J37" s="46">
        <v>33.82</v>
      </c>
      <c r="K37" s="46">
        <v>48.31</v>
      </c>
      <c r="L37" s="46">
        <v>11.4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203.67</v>
      </c>
      <c r="V37" s="74">
        <v>-1</v>
      </c>
      <c r="W37">
        <v>77.290000000000006</v>
      </c>
      <c r="X37">
        <v>32.85</v>
      </c>
      <c r="Y37">
        <v>-1</v>
      </c>
      <c r="Z37">
        <v>11.4</v>
      </c>
      <c r="AA37">
        <v>48.31</v>
      </c>
      <c r="AB37">
        <v>0</v>
      </c>
      <c r="AC37">
        <v>33.82</v>
      </c>
    </row>
    <row r="38" spans="7:29">
      <c r="G38" t="s">
        <v>80</v>
      </c>
      <c r="H38" s="73">
        <v>61.84</v>
      </c>
      <c r="I38" s="46">
        <v>29.95</v>
      </c>
      <c r="J38" s="46">
        <v>4.83</v>
      </c>
      <c r="K38" s="46">
        <v>48.31</v>
      </c>
      <c r="L38" s="46">
        <v>10.92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155.85</v>
      </c>
      <c r="V38" s="74">
        <v>-1</v>
      </c>
      <c r="W38">
        <v>61.84</v>
      </c>
      <c r="X38">
        <v>29.95</v>
      </c>
      <c r="Y38">
        <v>-1</v>
      </c>
      <c r="Z38">
        <v>10.92</v>
      </c>
      <c r="AA38">
        <v>48.31</v>
      </c>
      <c r="AB38">
        <v>0</v>
      </c>
      <c r="AC38">
        <v>4.83</v>
      </c>
    </row>
    <row r="39" spans="7:29">
      <c r="G39" t="s">
        <v>81</v>
      </c>
      <c r="H39" s="73">
        <v>63.76</v>
      </c>
      <c r="I39" s="46">
        <v>13.53</v>
      </c>
      <c r="J39" s="46">
        <v>4.83</v>
      </c>
      <c r="K39" s="46">
        <v>43.48</v>
      </c>
      <c r="L39" s="46">
        <v>10.34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135.94</v>
      </c>
      <c r="V39" s="74">
        <v>-1</v>
      </c>
      <c r="W39">
        <v>63.76</v>
      </c>
      <c r="X39">
        <v>13.53</v>
      </c>
      <c r="Y39">
        <v>-1</v>
      </c>
      <c r="Z39">
        <v>10.34</v>
      </c>
      <c r="AA39">
        <v>43.48</v>
      </c>
      <c r="AB39">
        <v>0</v>
      </c>
      <c r="AC39">
        <v>4.83</v>
      </c>
    </row>
    <row r="40" spans="7:29">
      <c r="G40" t="s">
        <v>82</v>
      </c>
      <c r="H40" s="73">
        <v>48.31</v>
      </c>
      <c r="I40" s="46">
        <v>20.29</v>
      </c>
      <c r="J40" s="46">
        <v>57.97</v>
      </c>
      <c r="K40" s="46">
        <v>43.48</v>
      </c>
      <c r="L40" s="46">
        <v>9.66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179.71</v>
      </c>
      <c r="V40" s="74">
        <v>-1</v>
      </c>
      <c r="W40">
        <v>48.31</v>
      </c>
      <c r="X40">
        <v>20.29</v>
      </c>
      <c r="Y40">
        <v>-1</v>
      </c>
      <c r="Z40">
        <v>9.66</v>
      </c>
      <c r="AA40">
        <v>43.48</v>
      </c>
      <c r="AB40">
        <v>0</v>
      </c>
      <c r="AC40">
        <v>57.97</v>
      </c>
    </row>
    <row r="41" spans="7:29">
      <c r="G41" t="s">
        <v>83</v>
      </c>
      <c r="H41" s="73">
        <v>55.07</v>
      </c>
      <c r="I41" s="46">
        <v>26.09</v>
      </c>
      <c r="J41" s="46">
        <v>77.3</v>
      </c>
      <c r="K41" s="46">
        <v>43.48</v>
      </c>
      <c r="L41" s="46">
        <v>9.9499999999999993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211.89</v>
      </c>
      <c r="V41" s="74">
        <v>-1</v>
      </c>
      <c r="W41">
        <v>55.07</v>
      </c>
      <c r="X41">
        <v>26.09</v>
      </c>
      <c r="Y41">
        <v>-1</v>
      </c>
      <c r="Z41">
        <v>9.9499999999999993</v>
      </c>
      <c r="AA41">
        <v>43.48</v>
      </c>
      <c r="AB41">
        <v>0</v>
      </c>
      <c r="AC41">
        <v>77.3</v>
      </c>
    </row>
    <row r="42" spans="7:29">
      <c r="G42" t="s">
        <v>84</v>
      </c>
      <c r="H42" s="73">
        <v>57.01</v>
      </c>
      <c r="I42" s="46">
        <v>12.56</v>
      </c>
      <c r="J42" s="46">
        <v>77.290000000000006</v>
      </c>
      <c r="K42" s="46">
        <v>48.31</v>
      </c>
      <c r="L42" s="46">
        <v>9.86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205.03</v>
      </c>
      <c r="V42" s="74">
        <v>-1</v>
      </c>
      <c r="W42">
        <v>57.01</v>
      </c>
      <c r="X42">
        <v>12.56</v>
      </c>
      <c r="Y42">
        <v>-1</v>
      </c>
      <c r="Z42">
        <v>9.86</v>
      </c>
      <c r="AA42">
        <v>48.31</v>
      </c>
      <c r="AB42">
        <v>0</v>
      </c>
      <c r="AC42">
        <v>77.290000000000006</v>
      </c>
    </row>
    <row r="43" spans="7:29">
      <c r="G43" t="s">
        <v>85</v>
      </c>
      <c r="H43" s="73">
        <v>57.97</v>
      </c>
      <c r="I43" s="46">
        <v>25.12</v>
      </c>
      <c r="J43" s="46">
        <v>53.14</v>
      </c>
      <c r="K43" s="46">
        <v>48.31</v>
      </c>
      <c r="L43" s="46">
        <v>9.4700000000000006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194.01</v>
      </c>
      <c r="V43" s="74">
        <v>-1</v>
      </c>
      <c r="W43">
        <v>57.97</v>
      </c>
      <c r="X43">
        <v>25.12</v>
      </c>
      <c r="Y43">
        <v>-1</v>
      </c>
      <c r="Z43">
        <v>9.4700000000000006</v>
      </c>
      <c r="AA43">
        <v>48.31</v>
      </c>
      <c r="AB43">
        <v>0</v>
      </c>
      <c r="AC43">
        <v>53.14</v>
      </c>
    </row>
    <row r="44" spans="7:29">
      <c r="G44" t="s">
        <v>86</v>
      </c>
      <c r="H44" s="73">
        <v>45.41</v>
      </c>
      <c r="I44" s="46">
        <v>21.26</v>
      </c>
      <c r="J44" s="46">
        <v>62.8</v>
      </c>
      <c r="K44" s="46">
        <v>48.31</v>
      </c>
      <c r="L44" s="46">
        <v>8.5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186.28</v>
      </c>
      <c r="V44" s="74">
        <v>-1</v>
      </c>
      <c r="W44">
        <v>45.41</v>
      </c>
      <c r="X44">
        <v>21.26</v>
      </c>
      <c r="Y44">
        <v>-1</v>
      </c>
      <c r="Z44">
        <v>8.5</v>
      </c>
      <c r="AA44">
        <v>48.31</v>
      </c>
      <c r="AB44">
        <v>0</v>
      </c>
      <c r="AC44">
        <v>62.8</v>
      </c>
    </row>
    <row r="45" spans="7:29">
      <c r="G45" t="s">
        <v>87</v>
      </c>
      <c r="H45" s="73">
        <v>12.56</v>
      </c>
      <c r="I45" s="46">
        <v>0</v>
      </c>
      <c r="J45" s="46">
        <v>72.459999999999994</v>
      </c>
      <c r="K45" s="46">
        <v>48.31</v>
      </c>
      <c r="L45" s="46">
        <v>8.41</v>
      </c>
      <c r="M45" s="74">
        <v>0</v>
      </c>
      <c r="N45" s="73">
        <v>0</v>
      </c>
      <c r="O45" s="46">
        <v>-10</v>
      </c>
      <c r="P45" s="46">
        <v>0</v>
      </c>
      <c r="Q45" s="46">
        <v>0</v>
      </c>
      <c r="R45" s="46">
        <v>0</v>
      </c>
      <c r="S45" s="74">
        <v>0</v>
      </c>
      <c r="U45" s="73">
        <v>141.74</v>
      </c>
      <c r="V45" s="74">
        <v>-11</v>
      </c>
      <c r="W45">
        <v>12.56</v>
      </c>
      <c r="X45">
        <v>-10</v>
      </c>
      <c r="Y45">
        <v>-1</v>
      </c>
      <c r="Z45">
        <v>8.41</v>
      </c>
      <c r="AA45">
        <v>48.31</v>
      </c>
      <c r="AB45">
        <v>0</v>
      </c>
      <c r="AC45">
        <v>72.459999999999994</v>
      </c>
    </row>
    <row r="46" spans="7:29">
      <c r="G46" t="s">
        <v>88</v>
      </c>
      <c r="H46" s="73">
        <v>9.66</v>
      </c>
      <c r="I46" s="46">
        <v>0</v>
      </c>
      <c r="J46" s="46">
        <v>72.459999999999994</v>
      </c>
      <c r="K46" s="46">
        <v>48.31</v>
      </c>
      <c r="L46" s="46">
        <v>7.54</v>
      </c>
      <c r="M46" s="74">
        <v>0</v>
      </c>
      <c r="N46" s="73">
        <v>0</v>
      </c>
      <c r="O46" s="46">
        <v>-10</v>
      </c>
      <c r="P46" s="46">
        <v>0</v>
      </c>
      <c r="Q46" s="46">
        <v>0</v>
      </c>
      <c r="R46" s="46">
        <v>0</v>
      </c>
      <c r="S46" s="74">
        <v>0</v>
      </c>
      <c r="U46" s="73">
        <v>137.97</v>
      </c>
      <c r="V46" s="74">
        <v>-11</v>
      </c>
      <c r="W46">
        <v>9.66</v>
      </c>
      <c r="X46">
        <v>-10</v>
      </c>
      <c r="Y46">
        <v>-1</v>
      </c>
      <c r="Z46">
        <v>7.54</v>
      </c>
      <c r="AA46">
        <v>48.31</v>
      </c>
      <c r="AB46">
        <v>0</v>
      </c>
      <c r="AC46">
        <v>72.459999999999994</v>
      </c>
    </row>
    <row r="47" spans="7:29">
      <c r="G47" t="s">
        <v>89</v>
      </c>
      <c r="H47" s="73">
        <v>0</v>
      </c>
      <c r="I47" s="46">
        <v>25.12</v>
      </c>
      <c r="J47" s="46">
        <v>43.48</v>
      </c>
      <c r="K47" s="46">
        <v>48.31</v>
      </c>
      <c r="L47" s="46">
        <v>7.54</v>
      </c>
      <c r="M47" s="74">
        <v>0</v>
      </c>
      <c r="N47" s="73">
        <v>-10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124.45</v>
      </c>
      <c r="V47" s="74">
        <v>-11</v>
      </c>
      <c r="W47">
        <v>-10</v>
      </c>
      <c r="X47">
        <v>25.12</v>
      </c>
      <c r="Y47">
        <v>-1</v>
      </c>
      <c r="Z47">
        <v>7.54</v>
      </c>
      <c r="AA47">
        <v>48.31</v>
      </c>
      <c r="AB47">
        <v>0</v>
      </c>
      <c r="AC47">
        <v>43.48</v>
      </c>
    </row>
    <row r="48" spans="7:29">
      <c r="G48" t="s">
        <v>90</v>
      </c>
      <c r="H48" s="73">
        <v>0</v>
      </c>
      <c r="I48" s="46">
        <v>26.09</v>
      </c>
      <c r="J48" s="46">
        <v>38.65</v>
      </c>
      <c r="K48" s="46">
        <v>48.31</v>
      </c>
      <c r="L48" s="46">
        <v>7.34</v>
      </c>
      <c r="M48" s="74">
        <v>0</v>
      </c>
      <c r="N48" s="73">
        <v>-12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120.39</v>
      </c>
      <c r="V48" s="74">
        <v>-13</v>
      </c>
      <c r="W48">
        <v>-12</v>
      </c>
      <c r="X48">
        <v>26.09</v>
      </c>
      <c r="Y48">
        <v>-1</v>
      </c>
      <c r="Z48">
        <v>7.34</v>
      </c>
      <c r="AA48">
        <v>48.31</v>
      </c>
      <c r="AB48">
        <v>0</v>
      </c>
      <c r="AC48">
        <v>38.65</v>
      </c>
    </row>
    <row r="49" spans="7:29">
      <c r="G49" t="s">
        <v>91</v>
      </c>
      <c r="H49" s="73">
        <v>0</v>
      </c>
      <c r="I49" s="46">
        <v>40.58</v>
      </c>
      <c r="J49" s="46">
        <v>57.98</v>
      </c>
      <c r="K49" s="46">
        <v>48.31</v>
      </c>
      <c r="L49" s="46">
        <v>8.2100000000000009</v>
      </c>
      <c r="M49" s="74">
        <v>0</v>
      </c>
      <c r="N49" s="73">
        <v>-11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155.08000000000001</v>
      </c>
      <c r="V49" s="74">
        <v>-12</v>
      </c>
      <c r="W49">
        <v>-11</v>
      </c>
      <c r="X49">
        <v>40.58</v>
      </c>
      <c r="Y49">
        <v>-1</v>
      </c>
      <c r="Z49">
        <v>8.2100000000000009</v>
      </c>
      <c r="AA49">
        <v>48.31</v>
      </c>
      <c r="AB49">
        <v>0</v>
      </c>
      <c r="AC49">
        <v>57.98</v>
      </c>
    </row>
    <row r="50" spans="7:29">
      <c r="G50" t="s">
        <v>92</v>
      </c>
      <c r="H50" s="73">
        <v>0</v>
      </c>
      <c r="I50" s="46">
        <v>42.51</v>
      </c>
      <c r="J50" s="46">
        <v>57.98</v>
      </c>
      <c r="K50" s="46">
        <v>48.31</v>
      </c>
      <c r="L50" s="46">
        <v>6.76</v>
      </c>
      <c r="M50" s="74">
        <v>0</v>
      </c>
      <c r="N50" s="73">
        <v>-17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155.56</v>
      </c>
      <c r="V50" s="74">
        <v>-18</v>
      </c>
      <c r="W50">
        <v>-17</v>
      </c>
      <c r="X50">
        <v>42.51</v>
      </c>
      <c r="Y50">
        <v>-1</v>
      </c>
      <c r="Z50">
        <v>6.76</v>
      </c>
      <c r="AA50">
        <v>48.31</v>
      </c>
      <c r="AB50">
        <v>0</v>
      </c>
      <c r="AC50">
        <v>57.98</v>
      </c>
    </row>
    <row r="51" spans="7:29">
      <c r="G51" t="s">
        <v>93</v>
      </c>
      <c r="H51" s="73">
        <v>0</v>
      </c>
      <c r="I51" s="46">
        <v>21.26</v>
      </c>
      <c r="J51" s="46">
        <v>48.31</v>
      </c>
      <c r="K51" s="46">
        <v>48.31</v>
      </c>
      <c r="L51" s="46">
        <v>8.2100000000000009</v>
      </c>
      <c r="M51" s="74">
        <v>0</v>
      </c>
      <c r="N51" s="73">
        <v>-28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126.09</v>
      </c>
      <c r="V51" s="74">
        <v>-29</v>
      </c>
      <c r="W51">
        <v>-28</v>
      </c>
      <c r="X51">
        <v>21.26</v>
      </c>
      <c r="Y51">
        <v>-1</v>
      </c>
      <c r="Z51">
        <v>8.2100000000000009</v>
      </c>
      <c r="AA51">
        <v>48.31</v>
      </c>
      <c r="AB51">
        <v>0</v>
      </c>
      <c r="AC51">
        <v>48.31</v>
      </c>
    </row>
    <row r="52" spans="7:29">
      <c r="G52" t="s">
        <v>94</v>
      </c>
      <c r="H52" s="73">
        <v>0</v>
      </c>
      <c r="I52" s="46">
        <v>26.09</v>
      </c>
      <c r="J52" s="46">
        <v>45.41</v>
      </c>
      <c r="K52" s="46">
        <v>48.31</v>
      </c>
      <c r="L52" s="46">
        <v>8.2100000000000009</v>
      </c>
      <c r="M52" s="74">
        <v>0</v>
      </c>
      <c r="N52" s="73">
        <v>-35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128.02000000000001</v>
      </c>
      <c r="V52" s="74">
        <v>-36</v>
      </c>
      <c r="W52">
        <v>-35</v>
      </c>
      <c r="X52">
        <v>26.09</v>
      </c>
      <c r="Y52">
        <v>-1</v>
      </c>
      <c r="Z52">
        <v>8.2100000000000009</v>
      </c>
      <c r="AA52">
        <v>48.31</v>
      </c>
      <c r="AB52">
        <v>0</v>
      </c>
      <c r="AC52">
        <v>45.41</v>
      </c>
    </row>
    <row r="53" spans="7:29">
      <c r="G53" t="s">
        <v>95</v>
      </c>
      <c r="H53" s="73">
        <v>0</v>
      </c>
      <c r="I53" s="46">
        <v>22.22</v>
      </c>
      <c r="J53" s="46">
        <v>33.82</v>
      </c>
      <c r="K53" s="46">
        <v>48.31</v>
      </c>
      <c r="L53" s="46">
        <v>7.25</v>
      </c>
      <c r="M53" s="74">
        <v>0</v>
      </c>
      <c r="N53" s="73">
        <v>-56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111.6</v>
      </c>
      <c r="V53" s="74">
        <v>-57</v>
      </c>
      <c r="W53">
        <v>-56</v>
      </c>
      <c r="X53">
        <v>22.22</v>
      </c>
      <c r="Y53">
        <v>-1</v>
      </c>
      <c r="Z53">
        <v>7.25</v>
      </c>
      <c r="AA53">
        <v>48.31</v>
      </c>
      <c r="AB53">
        <v>0</v>
      </c>
      <c r="AC53">
        <v>33.82</v>
      </c>
    </row>
    <row r="54" spans="7:29">
      <c r="G54" t="s">
        <v>96</v>
      </c>
      <c r="H54" s="73">
        <v>0</v>
      </c>
      <c r="I54" s="46">
        <v>15.46</v>
      </c>
      <c r="J54" s="46">
        <v>9.66</v>
      </c>
      <c r="K54" s="46">
        <v>48.31</v>
      </c>
      <c r="L54" s="46">
        <v>5.51</v>
      </c>
      <c r="M54" s="74">
        <v>0</v>
      </c>
      <c r="N54" s="73">
        <v>-60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78.94</v>
      </c>
      <c r="V54" s="74">
        <v>-61</v>
      </c>
      <c r="W54">
        <v>-60</v>
      </c>
      <c r="X54">
        <v>15.46</v>
      </c>
      <c r="Y54">
        <v>-1</v>
      </c>
      <c r="Z54">
        <v>5.51</v>
      </c>
      <c r="AA54">
        <v>48.31</v>
      </c>
      <c r="AB54">
        <v>0</v>
      </c>
      <c r="AC54">
        <v>9.66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48.31</v>
      </c>
      <c r="L55" s="46">
        <v>1.93</v>
      </c>
      <c r="M55" s="74">
        <v>0</v>
      </c>
      <c r="N55" s="73">
        <v>-71</v>
      </c>
      <c r="O55" s="46">
        <v>0</v>
      </c>
      <c r="P55" s="46">
        <v>-60</v>
      </c>
      <c r="Q55" s="46">
        <v>0</v>
      </c>
      <c r="R55" s="46">
        <v>0</v>
      </c>
      <c r="S55" s="74">
        <v>0</v>
      </c>
      <c r="U55" s="73">
        <v>50.24</v>
      </c>
      <c r="V55" s="74">
        <v>-132</v>
      </c>
      <c r="W55">
        <v>-71</v>
      </c>
      <c r="X55">
        <v>0</v>
      </c>
      <c r="Y55">
        <v>-1</v>
      </c>
      <c r="Z55">
        <v>1.93</v>
      </c>
      <c r="AA55">
        <v>48.31</v>
      </c>
      <c r="AB55">
        <v>0</v>
      </c>
      <c r="AC55">
        <v>-60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48.31</v>
      </c>
      <c r="L56" s="46">
        <v>3.86</v>
      </c>
      <c r="M56" s="74">
        <v>0</v>
      </c>
      <c r="N56" s="73">
        <v>-80</v>
      </c>
      <c r="O56" s="46">
        <v>0</v>
      </c>
      <c r="P56" s="46">
        <v>-55</v>
      </c>
      <c r="Q56" s="46">
        <v>0</v>
      </c>
      <c r="R56" s="46">
        <v>0</v>
      </c>
      <c r="S56" s="74">
        <v>0</v>
      </c>
      <c r="U56" s="73">
        <v>52.17</v>
      </c>
      <c r="V56" s="74">
        <v>-136</v>
      </c>
      <c r="W56">
        <v>-80</v>
      </c>
      <c r="X56">
        <v>0</v>
      </c>
      <c r="Y56">
        <v>-1</v>
      </c>
      <c r="Z56">
        <v>3.86</v>
      </c>
      <c r="AA56">
        <v>48.31</v>
      </c>
      <c r="AB56">
        <v>0</v>
      </c>
      <c r="AC56">
        <v>-55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48.31</v>
      </c>
      <c r="L57" s="46">
        <v>1.93</v>
      </c>
      <c r="M57" s="74">
        <v>0</v>
      </c>
      <c r="N57" s="73">
        <v>-49</v>
      </c>
      <c r="O57" s="46">
        <v>0</v>
      </c>
      <c r="P57" s="46">
        <v>-18</v>
      </c>
      <c r="Q57" s="46">
        <v>0</v>
      </c>
      <c r="R57" s="46">
        <v>0</v>
      </c>
      <c r="S57" s="74">
        <v>0</v>
      </c>
      <c r="U57" s="73">
        <v>50.24</v>
      </c>
      <c r="V57" s="74">
        <v>-68</v>
      </c>
      <c r="W57">
        <v>-49</v>
      </c>
      <c r="X57">
        <v>0</v>
      </c>
      <c r="Y57">
        <v>-1</v>
      </c>
      <c r="Z57">
        <v>1.93</v>
      </c>
      <c r="AA57">
        <v>48.31</v>
      </c>
      <c r="AB57">
        <v>0</v>
      </c>
      <c r="AC57">
        <v>-18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48.31</v>
      </c>
      <c r="L58" s="46">
        <v>5.31</v>
      </c>
      <c r="M58" s="74">
        <v>0</v>
      </c>
      <c r="N58" s="73">
        <v>-46</v>
      </c>
      <c r="O58" s="46">
        <v>0</v>
      </c>
      <c r="P58" s="46">
        <v>-10</v>
      </c>
      <c r="Q58" s="46">
        <v>0</v>
      </c>
      <c r="R58" s="46">
        <v>0</v>
      </c>
      <c r="S58" s="74">
        <v>0</v>
      </c>
      <c r="U58" s="73">
        <v>53.62</v>
      </c>
      <c r="V58" s="74">
        <v>-57</v>
      </c>
      <c r="W58">
        <v>-46</v>
      </c>
      <c r="X58">
        <v>0</v>
      </c>
      <c r="Y58">
        <v>-1</v>
      </c>
      <c r="Z58">
        <v>5.31</v>
      </c>
      <c r="AA58">
        <v>48.31</v>
      </c>
      <c r="AB58">
        <v>0</v>
      </c>
      <c r="AC58">
        <v>-10</v>
      </c>
    </row>
    <row r="59" spans="7:29">
      <c r="G59" t="s">
        <v>101</v>
      </c>
      <c r="H59" s="73">
        <v>12.56</v>
      </c>
      <c r="I59" s="46">
        <v>13.53</v>
      </c>
      <c r="J59" s="46">
        <v>0</v>
      </c>
      <c r="K59" s="46">
        <v>57.97</v>
      </c>
      <c r="L59" s="46">
        <v>2.9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86.96</v>
      </c>
      <c r="V59" s="74">
        <v>-1</v>
      </c>
      <c r="W59">
        <v>12.56</v>
      </c>
      <c r="X59">
        <v>13.53</v>
      </c>
      <c r="Y59">
        <v>-1</v>
      </c>
      <c r="Z59">
        <v>2.9</v>
      </c>
      <c r="AA59">
        <v>57.97</v>
      </c>
      <c r="AB59">
        <v>0</v>
      </c>
      <c r="AC59">
        <v>0</v>
      </c>
    </row>
    <row r="60" spans="7:29">
      <c r="G60" t="s">
        <v>102</v>
      </c>
      <c r="H60" s="73">
        <v>34.78</v>
      </c>
      <c r="I60" s="46">
        <v>26.09</v>
      </c>
      <c r="J60" s="46">
        <v>0</v>
      </c>
      <c r="K60" s="46">
        <v>57.97</v>
      </c>
      <c r="L60" s="46">
        <v>2.5099999999999998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121.35</v>
      </c>
      <c r="V60" s="74">
        <v>-1</v>
      </c>
      <c r="W60">
        <v>34.78</v>
      </c>
      <c r="X60">
        <v>26.09</v>
      </c>
      <c r="Y60">
        <v>-1</v>
      </c>
      <c r="Z60">
        <v>2.5099999999999998</v>
      </c>
      <c r="AA60">
        <v>57.97</v>
      </c>
      <c r="AB60">
        <v>0</v>
      </c>
      <c r="AC60">
        <v>0</v>
      </c>
    </row>
    <row r="61" spans="7:29">
      <c r="G61" t="s">
        <v>103</v>
      </c>
      <c r="H61" s="73">
        <v>110.15</v>
      </c>
      <c r="I61" s="46">
        <v>34.78</v>
      </c>
      <c r="J61" s="46">
        <v>9.66</v>
      </c>
      <c r="K61" s="46">
        <v>57.97</v>
      </c>
      <c r="L61" s="46">
        <v>2.42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214.98</v>
      </c>
      <c r="V61" s="74">
        <v>-1</v>
      </c>
      <c r="W61">
        <v>110.15</v>
      </c>
      <c r="X61">
        <v>34.78</v>
      </c>
      <c r="Y61">
        <v>-1</v>
      </c>
      <c r="Z61">
        <v>2.42</v>
      </c>
      <c r="AA61">
        <v>57.97</v>
      </c>
      <c r="AB61">
        <v>0</v>
      </c>
      <c r="AC61">
        <v>9.66</v>
      </c>
    </row>
    <row r="62" spans="7:29">
      <c r="G62" t="s">
        <v>104</v>
      </c>
      <c r="H62" s="73">
        <v>115.95</v>
      </c>
      <c r="I62" s="46">
        <v>42.51</v>
      </c>
      <c r="J62" s="46">
        <v>0</v>
      </c>
      <c r="K62" s="46">
        <v>57.97</v>
      </c>
      <c r="L62" s="46">
        <v>3.38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219.81</v>
      </c>
      <c r="V62" s="74">
        <v>-1</v>
      </c>
      <c r="W62">
        <v>115.95</v>
      </c>
      <c r="X62">
        <v>42.51</v>
      </c>
      <c r="Y62">
        <v>-1</v>
      </c>
      <c r="Z62">
        <v>3.38</v>
      </c>
      <c r="AA62">
        <v>57.97</v>
      </c>
      <c r="AB62">
        <v>0</v>
      </c>
      <c r="AC62">
        <v>0</v>
      </c>
    </row>
    <row r="63" spans="7:29">
      <c r="G63" t="s">
        <v>105</v>
      </c>
      <c r="H63" s="73">
        <v>43.48</v>
      </c>
      <c r="I63" s="46">
        <v>0</v>
      </c>
      <c r="J63" s="46">
        <v>14.49</v>
      </c>
      <c r="K63" s="46">
        <v>57.98</v>
      </c>
      <c r="L63" s="46">
        <v>1.93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117.88</v>
      </c>
      <c r="V63" s="74">
        <v>-1</v>
      </c>
      <c r="W63">
        <v>43.48</v>
      </c>
      <c r="X63">
        <v>0</v>
      </c>
      <c r="Y63">
        <v>-1</v>
      </c>
      <c r="Z63">
        <v>1.93</v>
      </c>
      <c r="AA63">
        <v>57.98</v>
      </c>
      <c r="AB63">
        <v>0</v>
      </c>
      <c r="AC63">
        <v>14.49</v>
      </c>
    </row>
    <row r="64" spans="7:29">
      <c r="G64" t="s">
        <v>106</v>
      </c>
      <c r="H64" s="73">
        <v>43.48</v>
      </c>
      <c r="I64" s="46">
        <v>0</v>
      </c>
      <c r="J64" s="46">
        <v>19.32</v>
      </c>
      <c r="K64" s="46">
        <v>56.05</v>
      </c>
      <c r="L64" s="46">
        <v>3.86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122.71</v>
      </c>
      <c r="V64" s="74">
        <v>-1</v>
      </c>
      <c r="W64">
        <v>43.48</v>
      </c>
      <c r="X64">
        <v>0</v>
      </c>
      <c r="Y64">
        <v>-1</v>
      </c>
      <c r="Z64">
        <v>3.86</v>
      </c>
      <c r="AA64">
        <v>56.05</v>
      </c>
      <c r="AB64">
        <v>0</v>
      </c>
      <c r="AC64">
        <v>19.32</v>
      </c>
    </row>
    <row r="65" spans="7:29">
      <c r="G65" t="s">
        <v>107</v>
      </c>
      <c r="H65" s="73">
        <v>0</v>
      </c>
      <c r="I65" s="46">
        <v>0</v>
      </c>
      <c r="J65" s="46">
        <v>9.66</v>
      </c>
      <c r="K65" s="46">
        <v>46.38</v>
      </c>
      <c r="L65" s="46">
        <v>4.3499999999999996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60.39</v>
      </c>
      <c r="V65" s="74">
        <v>-1</v>
      </c>
      <c r="W65">
        <v>0</v>
      </c>
      <c r="X65">
        <v>0</v>
      </c>
      <c r="Y65">
        <v>-1</v>
      </c>
      <c r="Z65">
        <v>4.3499999999999996</v>
      </c>
      <c r="AA65">
        <v>46.38</v>
      </c>
      <c r="AB65">
        <v>0</v>
      </c>
      <c r="AC65">
        <v>9.66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44.44</v>
      </c>
      <c r="L66" s="46">
        <v>4.3499999999999996</v>
      </c>
      <c r="M66" s="74">
        <v>0</v>
      </c>
      <c r="N66" s="73">
        <v>0</v>
      </c>
      <c r="O66" s="46">
        <v>0</v>
      </c>
      <c r="P66" s="46">
        <v>-20</v>
      </c>
      <c r="Q66" s="46">
        <v>0</v>
      </c>
      <c r="R66" s="46">
        <v>0</v>
      </c>
      <c r="S66" s="74">
        <v>0</v>
      </c>
      <c r="U66" s="73">
        <v>48.79</v>
      </c>
      <c r="V66" s="74">
        <v>-21</v>
      </c>
      <c r="W66">
        <v>0</v>
      </c>
      <c r="X66">
        <v>0</v>
      </c>
      <c r="Y66">
        <v>-1</v>
      </c>
      <c r="Z66">
        <v>4.3499999999999996</v>
      </c>
      <c r="AA66">
        <v>44.44</v>
      </c>
      <c r="AB66">
        <v>0</v>
      </c>
      <c r="AC66">
        <v>-20</v>
      </c>
    </row>
    <row r="67" spans="7:29">
      <c r="G67" t="s">
        <v>109</v>
      </c>
      <c r="H67" s="73">
        <v>0</v>
      </c>
      <c r="I67" s="46">
        <v>0</v>
      </c>
      <c r="J67" s="46">
        <v>14.49</v>
      </c>
      <c r="K67" s="46">
        <v>72.47</v>
      </c>
      <c r="L67" s="46">
        <v>5.8</v>
      </c>
      <c r="M67" s="74">
        <v>0</v>
      </c>
      <c r="N67" s="73">
        <v>0</v>
      </c>
      <c r="O67" s="46">
        <v>-20</v>
      </c>
      <c r="P67" s="46">
        <v>0</v>
      </c>
      <c r="Q67" s="46">
        <v>0</v>
      </c>
      <c r="R67" s="46">
        <v>0</v>
      </c>
      <c r="S67" s="74">
        <v>0</v>
      </c>
      <c r="U67" s="73">
        <v>92.76</v>
      </c>
      <c r="V67" s="74">
        <v>-21</v>
      </c>
      <c r="W67">
        <v>0</v>
      </c>
      <c r="X67">
        <v>-20</v>
      </c>
      <c r="Y67">
        <v>-1</v>
      </c>
      <c r="Z67">
        <v>5.8</v>
      </c>
      <c r="AA67">
        <v>72.47</v>
      </c>
      <c r="AB67">
        <v>0</v>
      </c>
      <c r="AC67">
        <v>14.49</v>
      </c>
    </row>
    <row r="68" spans="7:29">
      <c r="G68" t="s">
        <v>110</v>
      </c>
      <c r="H68" s="73">
        <v>0</v>
      </c>
      <c r="I68" s="46">
        <v>0</v>
      </c>
      <c r="J68" s="46">
        <v>33.82</v>
      </c>
      <c r="K68" s="46">
        <v>72.47</v>
      </c>
      <c r="L68" s="46">
        <v>6.76</v>
      </c>
      <c r="M68" s="74">
        <v>0</v>
      </c>
      <c r="N68" s="73">
        <v>0</v>
      </c>
      <c r="O68" s="46">
        <v>-18</v>
      </c>
      <c r="P68" s="46">
        <v>0</v>
      </c>
      <c r="Q68" s="46">
        <v>0</v>
      </c>
      <c r="R68" s="46">
        <v>0</v>
      </c>
      <c r="S68" s="74">
        <v>0</v>
      </c>
      <c r="U68" s="73">
        <v>113.05</v>
      </c>
      <c r="V68" s="74">
        <v>-19</v>
      </c>
      <c r="W68">
        <v>0</v>
      </c>
      <c r="X68">
        <v>-18</v>
      </c>
      <c r="Y68">
        <v>-1</v>
      </c>
      <c r="Z68">
        <v>6.76</v>
      </c>
      <c r="AA68">
        <v>72.47</v>
      </c>
      <c r="AB68">
        <v>0</v>
      </c>
      <c r="AC68">
        <v>33.82</v>
      </c>
    </row>
    <row r="69" spans="7:29">
      <c r="G69" t="s">
        <v>111</v>
      </c>
      <c r="H69" s="73">
        <v>0</v>
      </c>
      <c r="I69" s="46">
        <v>0</v>
      </c>
      <c r="J69" s="46">
        <v>24.16</v>
      </c>
      <c r="K69" s="46">
        <v>58.93</v>
      </c>
      <c r="L69" s="46">
        <v>4.25</v>
      </c>
      <c r="M69" s="74">
        <v>0</v>
      </c>
      <c r="N69" s="73">
        <v>0</v>
      </c>
      <c r="O69" s="46">
        <v>-42</v>
      </c>
      <c r="P69" s="46">
        <v>0</v>
      </c>
      <c r="Q69" s="46">
        <v>0</v>
      </c>
      <c r="R69" s="46">
        <v>0</v>
      </c>
      <c r="S69" s="74">
        <v>0</v>
      </c>
      <c r="U69" s="73">
        <v>87.34</v>
      </c>
      <c r="V69" s="74">
        <v>-43</v>
      </c>
      <c r="W69">
        <v>0</v>
      </c>
      <c r="X69">
        <v>-42</v>
      </c>
      <c r="Y69">
        <v>-1</v>
      </c>
      <c r="Z69">
        <v>4.25</v>
      </c>
      <c r="AA69">
        <v>58.93</v>
      </c>
      <c r="AB69">
        <v>0</v>
      </c>
      <c r="AC69">
        <v>24.16</v>
      </c>
    </row>
    <row r="70" spans="7:29">
      <c r="G70" t="s">
        <v>112</v>
      </c>
      <c r="H70" s="73">
        <v>0</v>
      </c>
      <c r="I70" s="46">
        <v>0</v>
      </c>
      <c r="J70" s="46">
        <v>24.16</v>
      </c>
      <c r="K70" s="46">
        <v>73.42</v>
      </c>
      <c r="L70" s="46">
        <v>4.54</v>
      </c>
      <c r="M70" s="74">
        <v>0.1</v>
      </c>
      <c r="N70" s="73">
        <v>-34</v>
      </c>
      <c r="O70" s="46">
        <v>-48</v>
      </c>
      <c r="P70" s="46">
        <v>0</v>
      </c>
      <c r="Q70" s="46">
        <v>0</v>
      </c>
      <c r="R70" s="46">
        <v>0</v>
      </c>
      <c r="S70" s="74">
        <v>0</v>
      </c>
      <c r="U70" s="73">
        <v>102.22</v>
      </c>
      <c r="V70" s="74">
        <v>-83</v>
      </c>
      <c r="W70">
        <v>-34</v>
      </c>
      <c r="X70">
        <v>-48</v>
      </c>
      <c r="Y70">
        <v>-1</v>
      </c>
      <c r="Z70">
        <v>4.54</v>
      </c>
      <c r="AA70">
        <v>73.42</v>
      </c>
      <c r="AB70">
        <v>0.1</v>
      </c>
      <c r="AC70">
        <v>24.16</v>
      </c>
    </row>
    <row r="71" spans="7:29">
      <c r="G71" t="s">
        <v>113</v>
      </c>
      <c r="H71" s="73">
        <v>0</v>
      </c>
      <c r="I71" s="46">
        <v>0</v>
      </c>
      <c r="J71" s="46">
        <v>28.99</v>
      </c>
      <c r="K71" s="46">
        <v>92.74</v>
      </c>
      <c r="L71" s="46">
        <v>5.51</v>
      </c>
      <c r="M71" s="74">
        <v>1.84</v>
      </c>
      <c r="N71" s="73">
        <v>-54</v>
      </c>
      <c r="O71" s="46">
        <v>-24</v>
      </c>
      <c r="P71" s="46">
        <v>0</v>
      </c>
      <c r="Q71" s="46">
        <v>0</v>
      </c>
      <c r="R71" s="46">
        <v>0</v>
      </c>
      <c r="S71" s="74">
        <v>0</v>
      </c>
      <c r="U71" s="73">
        <v>129.08000000000001</v>
      </c>
      <c r="V71" s="74">
        <v>-79</v>
      </c>
      <c r="W71">
        <v>-54</v>
      </c>
      <c r="X71">
        <v>-24</v>
      </c>
      <c r="Y71">
        <v>-1</v>
      </c>
      <c r="Z71">
        <v>5.51</v>
      </c>
      <c r="AA71">
        <v>92.74</v>
      </c>
      <c r="AB71">
        <v>1.84</v>
      </c>
      <c r="AC71">
        <v>28.99</v>
      </c>
    </row>
    <row r="72" spans="7:29">
      <c r="G72" t="s">
        <v>114</v>
      </c>
      <c r="H72" s="73">
        <v>0</v>
      </c>
      <c r="I72" s="46">
        <v>33.82</v>
      </c>
      <c r="J72" s="46">
        <v>28.99</v>
      </c>
      <c r="K72" s="46">
        <v>92.74</v>
      </c>
      <c r="L72" s="46">
        <v>6.09</v>
      </c>
      <c r="M72" s="74">
        <v>2.71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164.35</v>
      </c>
      <c r="V72" s="74">
        <v>-1</v>
      </c>
      <c r="W72">
        <v>0</v>
      </c>
      <c r="X72">
        <v>33.82</v>
      </c>
      <c r="Y72">
        <v>-1</v>
      </c>
      <c r="Z72">
        <v>6.09</v>
      </c>
      <c r="AA72">
        <v>92.74</v>
      </c>
      <c r="AB72">
        <v>2.71</v>
      </c>
      <c r="AC72">
        <v>28.99</v>
      </c>
    </row>
    <row r="73" spans="7:29">
      <c r="G73" t="s">
        <v>115</v>
      </c>
      <c r="H73" s="73">
        <v>0</v>
      </c>
      <c r="I73" s="46">
        <v>53.14</v>
      </c>
      <c r="J73" s="46">
        <v>0</v>
      </c>
      <c r="K73" s="46">
        <v>112.08</v>
      </c>
      <c r="L73" s="46">
        <v>6.38</v>
      </c>
      <c r="M73" s="74">
        <v>3.09</v>
      </c>
      <c r="N73" s="73">
        <v>-23</v>
      </c>
      <c r="O73" s="46">
        <v>0</v>
      </c>
      <c r="P73" s="46">
        <v>-25</v>
      </c>
      <c r="Q73" s="46">
        <v>0</v>
      </c>
      <c r="R73" s="46">
        <v>0</v>
      </c>
      <c r="S73" s="74">
        <v>0</v>
      </c>
      <c r="U73" s="73">
        <v>174.69</v>
      </c>
      <c r="V73" s="74">
        <v>-49</v>
      </c>
      <c r="W73">
        <v>-23</v>
      </c>
      <c r="X73">
        <v>53.14</v>
      </c>
      <c r="Y73">
        <v>-1</v>
      </c>
      <c r="Z73">
        <v>6.38</v>
      </c>
      <c r="AA73">
        <v>112.08</v>
      </c>
      <c r="AB73">
        <v>3.09</v>
      </c>
      <c r="AC73">
        <v>-25</v>
      </c>
    </row>
    <row r="74" spans="7:29">
      <c r="G74" t="s">
        <v>116</v>
      </c>
      <c r="H74" s="73">
        <v>0</v>
      </c>
      <c r="I74" s="46">
        <v>72.47</v>
      </c>
      <c r="J74" s="46">
        <v>0</v>
      </c>
      <c r="K74" s="46">
        <v>112.08</v>
      </c>
      <c r="L74" s="46">
        <v>7.05</v>
      </c>
      <c r="M74" s="74">
        <v>3.38</v>
      </c>
      <c r="N74" s="73">
        <v>-25</v>
      </c>
      <c r="O74" s="46">
        <v>0</v>
      </c>
      <c r="P74" s="46">
        <v>-25</v>
      </c>
      <c r="Q74" s="46">
        <v>0</v>
      </c>
      <c r="R74" s="46">
        <v>0</v>
      </c>
      <c r="S74" s="74">
        <v>0</v>
      </c>
      <c r="U74" s="73">
        <v>194.98</v>
      </c>
      <c r="V74" s="74">
        <v>-51</v>
      </c>
      <c r="W74">
        <v>-25</v>
      </c>
      <c r="X74">
        <v>72.47</v>
      </c>
      <c r="Y74">
        <v>-1</v>
      </c>
      <c r="Z74">
        <v>7.05</v>
      </c>
      <c r="AA74">
        <v>112.08</v>
      </c>
      <c r="AB74">
        <v>3.38</v>
      </c>
      <c r="AC74">
        <v>-25</v>
      </c>
    </row>
    <row r="75" spans="7:29">
      <c r="G75" t="s">
        <v>117</v>
      </c>
      <c r="H75" s="73">
        <v>0</v>
      </c>
      <c r="I75" s="46">
        <v>14.49</v>
      </c>
      <c r="J75" s="46">
        <v>0</v>
      </c>
      <c r="K75" s="46">
        <v>81.16</v>
      </c>
      <c r="L75" s="46">
        <v>5.51</v>
      </c>
      <c r="M75" s="74">
        <v>2.8</v>
      </c>
      <c r="N75" s="73">
        <v>-91</v>
      </c>
      <c r="O75" s="46">
        <v>0</v>
      </c>
      <c r="P75" s="46">
        <v>-30</v>
      </c>
      <c r="Q75" s="46">
        <v>0</v>
      </c>
      <c r="R75" s="46">
        <v>0</v>
      </c>
      <c r="S75" s="74">
        <v>0</v>
      </c>
      <c r="U75" s="73">
        <v>103.96</v>
      </c>
      <c r="V75" s="74">
        <v>-122</v>
      </c>
      <c r="W75">
        <v>-91</v>
      </c>
      <c r="X75">
        <v>14.49</v>
      </c>
      <c r="Y75">
        <v>-1</v>
      </c>
      <c r="Z75">
        <v>5.51</v>
      </c>
      <c r="AA75">
        <v>81.16</v>
      </c>
      <c r="AB75">
        <v>2.8</v>
      </c>
      <c r="AC75">
        <v>-30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81.150000000000006</v>
      </c>
      <c r="L76" s="46">
        <v>5.8</v>
      </c>
      <c r="M76" s="74">
        <v>1.55</v>
      </c>
      <c r="N76" s="73">
        <v>-102</v>
      </c>
      <c r="O76" s="46">
        <v>-10</v>
      </c>
      <c r="P76" s="46">
        <v>-30</v>
      </c>
      <c r="Q76" s="46">
        <v>0</v>
      </c>
      <c r="R76" s="46">
        <v>0</v>
      </c>
      <c r="S76" s="74">
        <v>0</v>
      </c>
      <c r="U76" s="73">
        <v>88.5</v>
      </c>
      <c r="V76" s="74">
        <v>-143</v>
      </c>
      <c r="W76">
        <v>-102</v>
      </c>
      <c r="X76">
        <v>-10</v>
      </c>
      <c r="Y76">
        <v>-1</v>
      </c>
      <c r="Z76">
        <v>5.8</v>
      </c>
      <c r="AA76">
        <v>81.150000000000006</v>
      </c>
      <c r="AB76">
        <v>1.55</v>
      </c>
      <c r="AC76">
        <v>-30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81.16</v>
      </c>
      <c r="L77" s="46">
        <v>5.12</v>
      </c>
      <c r="M77" s="74">
        <v>1.64</v>
      </c>
      <c r="N77" s="73">
        <v>-75</v>
      </c>
      <c r="O77" s="46">
        <v>-32</v>
      </c>
      <c r="P77" s="46">
        <v>-30</v>
      </c>
      <c r="Q77" s="46">
        <v>0</v>
      </c>
      <c r="R77" s="46">
        <v>0</v>
      </c>
      <c r="S77" s="74">
        <v>0</v>
      </c>
      <c r="U77" s="73">
        <v>87.92</v>
      </c>
      <c r="V77" s="74">
        <v>-138</v>
      </c>
      <c r="W77">
        <v>-75</v>
      </c>
      <c r="X77">
        <v>-32</v>
      </c>
      <c r="Y77">
        <v>-1</v>
      </c>
      <c r="Z77">
        <v>5.12</v>
      </c>
      <c r="AA77">
        <v>81.16</v>
      </c>
      <c r="AB77">
        <v>1.64</v>
      </c>
      <c r="AC77">
        <v>-30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81.16</v>
      </c>
      <c r="L78" s="46">
        <v>4.83</v>
      </c>
      <c r="M78" s="74">
        <v>1.1599999999999999</v>
      </c>
      <c r="N78" s="73">
        <v>-76</v>
      </c>
      <c r="O78" s="46">
        <v>-57</v>
      </c>
      <c r="P78" s="46">
        <v>-30</v>
      </c>
      <c r="Q78" s="46">
        <v>0</v>
      </c>
      <c r="R78" s="46">
        <v>0</v>
      </c>
      <c r="S78" s="74">
        <v>0</v>
      </c>
      <c r="U78" s="73">
        <v>87.15</v>
      </c>
      <c r="V78" s="74">
        <v>-164</v>
      </c>
      <c r="W78">
        <v>-76</v>
      </c>
      <c r="X78">
        <v>-57</v>
      </c>
      <c r="Y78">
        <v>-1</v>
      </c>
      <c r="Z78">
        <v>4.83</v>
      </c>
      <c r="AA78">
        <v>81.16</v>
      </c>
      <c r="AB78">
        <v>1.1599999999999999</v>
      </c>
      <c r="AC78">
        <v>-30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64.739999999999995</v>
      </c>
      <c r="L79" s="46">
        <v>4.83</v>
      </c>
      <c r="M79" s="74">
        <v>0.48</v>
      </c>
      <c r="N79" s="73">
        <v>-53</v>
      </c>
      <c r="O79" s="46">
        <v>-76</v>
      </c>
      <c r="P79" s="46">
        <v>-40</v>
      </c>
      <c r="Q79" s="46">
        <v>0</v>
      </c>
      <c r="R79" s="46">
        <v>0</v>
      </c>
      <c r="S79" s="74">
        <v>0</v>
      </c>
      <c r="U79" s="73">
        <v>70.05</v>
      </c>
      <c r="V79" s="74">
        <v>-170</v>
      </c>
      <c r="W79">
        <v>-53</v>
      </c>
      <c r="X79">
        <v>-76</v>
      </c>
      <c r="Y79">
        <v>-1</v>
      </c>
      <c r="Z79">
        <v>4.83</v>
      </c>
      <c r="AA79">
        <v>64.739999999999995</v>
      </c>
      <c r="AB79">
        <v>0.48</v>
      </c>
      <c r="AC79">
        <v>-40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56.04</v>
      </c>
      <c r="L80" s="46">
        <v>4.54</v>
      </c>
      <c r="M80" s="74">
        <v>0</v>
      </c>
      <c r="N80" s="73">
        <v>-57</v>
      </c>
      <c r="O80" s="46">
        <v>-73</v>
      </c>
      <c r="P80" s="46">
        <v>-40</v>
      </c>
      <c r="Q80" s="46">
        <v>0</v>
      </c>
      <c r="R80" s="46">
        <v>0</v>
      </c>
      <c r="S80" s="74">
        <v>0</v>
      </c>
      <c r="U80" s="73">
        <v>60.58</v>
      </c>
      <c r="V80" s="74">
        <v>-171</v>
      </c>
      <c r="W80">
        <v>-57</v>
      </c>
      <c r="X80">
        <v>-73</v>
      </c>
      <c r="Y80">
        <v>-1</v>
      </c>
      <c r="Z80">
        <v>4.54</v>
      </c>
      <c r="AA80">
        <v>56.04</v>
      </c>
      <c r="AB80">
        <v>0</v>
      </c>
      <c r="AC80">
        <v>-40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47.34</v>
      </c>
      <c r="L81" s="46">
        <v>4.6399999999999997</v>
      </c>
      <c r="M81" s="74">
        <v>0</v>
      </c>
      <c r="N81" s="73">
        <v>-7</v>
      </c>
      <c r="O81" s="46">
        <v>-38</v>
      </c>
      <c r="P81" s="46">
        <v>-60</v>
      </c>
      <c r="Q81" s="46">
        <v>0</v>
      </c>
      <c r="R81" s="46">
        <v>0</v>
      </c>
      <c r="S81" s="74">
        <v>0</v>
      </c>
      <c r="U81" s="73">
        <v>51.98</v>
      </c>
      <c r="V81" s="74">
        <v>-106</v>
      </c>
      <c r="W81">
        <v>-7</v>
      </c>
      <c r="X81">
        <v>-38</v>
      </c>
      <c r="Y81">
        <v>-1</v>
      </c>
      <c r="Z81">
        <v>4.6399999999999997</v>
      </c>
      <c r="AA81">
        <v>47.34</v>
      </c>
      <c r="AB81">
        <v>0</v>
      </c>
      <c r="AC81">
        <v>-60</v>
      </c>
    </row>
    <row r="82" spans="7:29">
      <c r="G82" t="s">
        <v>124</v>
      </c>
      <c r="H82" s="73">
        <v>10.63</v>
      </c>
      <c r="I82" s="46">
        <v>0</v>
      </c>
      <c r="J82" s="46">
        <v>0</v>
      </c>
      <c r="K82" s="46">
        <v>47.34</v>
      </c>
      <c r="L82" s="46">
        <v>4.3499999999999996</v>
      </c>
      <c r="M82" s="74">
        <v>0</v>
      </c>
      <c r="N82" s="73">
        <v>0</v>
      </c>
      <c r="O82" s="46">
        <v>-19</v>
      </c>
      <c r="P82" s="46">
        <v>-50</v>
      </c>
      <c r="Q82" s="46">
        <v>0</v>
      </c>
      <c r="R82" s="46">
        <v>0</v>
      </c>
      <c r="S82" s="74">
        <v>0</v>
      </c>
      <c r="U82" s="73">
        <v>62.32</v>
      </c>
      <c r="V82" s="74">
        <v>-70</v>
      </c>
      <c r="W82">
        <v>10.63</v>
      </c>
      <c r="X82">
        <v>-19</v>
      </c>
      <c r="Y82">
        <v>-1</v>
      </c>
      <c r="Z82">
        <v>4.3499999999999996</v>
      </c>
      <c r="AA82">
        <v>47.34</v>
      </c>
      <c r="AB82">
        <v>0</v>
      </c>
      <c r="AC82">
        <v>-50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54.11</v>
      </c>
      <c r="L83" s="46">
        <v>4.0599999999999996</v>
      </c>
      <c r="M83" s="74">
        <v>0</v>
      </c>
      <c r="N83" s="73">
        <v>-18</v>
      </c>
      <c r="O83" s="46">
        <v>-39</v>
      </c>
      <c r="P83" s="46">
        <v>-50</v>
      </c>
      <c r="Q83" s="46">
        <v>0</v>
      </c>
      <c r="R83" s="46">
        <v>0</v>
      </c>
      <c r="S83" s="74">
        <v>0</v>
      </c>
      <c r="U83" s="73">
        <v>58.17</v>
      </c>
      <c r="V83" s="74">
        <v>-108</v>
      </c>
      <c r="W83">
        <v>-18</v>
      </c>
      <c r="X83">
        <v>-39</v>
      </c>
      <c r="Y83">
        <v>-1</v>
      </c>
      <c r="Z83">
        <v>4.0599999999999996</v>
      </c>
      <c r="AA83">
        <v>54.11</v>
      </c>
      <c r="AB83">
        <v>0</v>
      </c>
      <c r="AC83">
        <v>-50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54.11</v>
      </c>
      <c r="L84" s="46">
        <v>3.86</v>
      </c>
      <c r="M84" s="74">
        <v>0</v>
      </c>
      <c r="N84" s="73">
        <v>-55</v>
      </c>
      <c r="O84" s="46">
        <v>-47</v>
      </c>
      <c r="P84" s="46">
        <v>-40</v>
      </c>
      <c r="Q84" s="46">
        <v>0</v>
      </c>
      <c r="R84" s="46">
        <v>0</v>
      </c>
      <c r="S84" s="74">
        <v>0</v>
      </c>
      <c r="U84" s="73">
        <v>57.97</v>
      </c>
      <c r="V84" s="74">
        <v>-143</v>
      </c>
      <c r="W84">
        <v>-55</v>
      </c>
      <c r="X84">
        <v>-47</v>
      </c>
      <c r="Y84">
        <v>-1</v>
      </c>
      <c r="Z84">
        <v>3.86</v>
      </c>
      <c r="AA84">
        <v>54.11</v>
      </c>
      <c r="AB84">
        <v>0</v>
      </c>
      <c r="AC84">
        <v>-40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54.11</v>
      </c>
      <c r="L85" s="46">
        <v>3.38</v>
      </c>
      <c r="M85" s="74">
        <v>0</v>
      </c>
      <c r="N85" s="73">
        <v>-27</v>
      </c>
      <c r="O85" s="46">
        <v>-14</v>
      </c>
      <c r="P85" s="46">
        <v>-40</v>
      </c>
      <c r="Q85" s="46">
        <v>0</v>
      </c>
      <c r="R85" s="46">
        <v>0</v>
      </c>
      <c r="S85" s="74">
        <v>0</v>
      </c>
      <c r="U85" s="73">
        <v>57.49</v>
      </c>
      <c r="V85" s="74">
        <v>-81.099999999999994</v>
      </c>
      <c r="W85">
        <v>-27</v>
      </c>
      <c r="X85">
        <v>-14</v>
      </c>
      <c r="Y85">
        <v>-0.1</v>
      </c>
      <c r="Z85">
        <v>3.38</v>
      </c>
      <c r="AA85">
        <v>54.11</v>
      </c>
      <c r="AB85">
        <v>0</v>
      </c>
      <c r="AC85">
        <v>-40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54.11</v>
      </c>
      <c r="L86" s="46">
        <v>3.38</v>
      </c>
      <c r="M86" s="74">
        <v>0</v>
      </c>
      <c r="N86" s="73">
        <v>-15</v>
      </c>
      <c r="O86" s="46">
        <v>-8</v>
      </c>
      <c r="P86" s="46">
        <v>-30</v>
      </c>
      <c r="Q86" s="46">
        <v>0</v>
      </c>
      <c r="R86" s="46">
        <v>0</v>
      </c>
      <c r="S86" s="74">
        <v>0</v>
      </c>
      <c r="U86" s="73">
        <v>57.49</v>
      </c>
      <c r="V86" s="74">
        <v>-53.1</v>
      </c>
      <c r="W86">
        <v>-15</v>
      </c>
      <c r="X86">
        <v>-8</v>
      </c>
      <c r="Y86">
        <v>-0.1</v>
      </c>
      <c r="Z86">
        <v>3.38</v>
      </c>
      <c r="AA86">
        <v>54.11</v>
      </c>
      <c r="AB86">
        <v>0</v>
      </c>
      <c r="AC86">
        <v>-30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44.44</v>
      </c>
      <c r="L87" s="46">
        <v>7.44</v>
      </c>
      <c r="M87" s="74">
        <v>0</v>
      </c>
      <c r="N87" s="73">
        <v>-15</v>
      </c>
      <c r="O87" s="46">
        <v>0</v>
      </c>
      <c r="P87" s="46">
        <v>-30</v>
      </c>
      <c r="Q87" s="46">
        <v>0</v>
      </c>
      <c r="R87" s="46">
        <v>0</v>
      </c>
      <c r="S87" s="74">
        <v>0</v>
      </c>
      <c r="U87" s="73">
        <v>51.88</v>
      </c>
      <c r="V87" s="74">
        <v>-45.1</v>
      </c>
      <c r="W87">
        <v>-15</v>
      </c>
      <c r="X87">
        <v>0</v>
      </c>
      <c r="Y87">
        <v>-0.1</v>
      </c>
      <c r="Z87">
        <v>7.44</v>
      </c>
      <c r="AA87">
        <v>44.44</v>
      </c>
      <c r="AB87">
        <v>0</v>
      </c>
      <c r="AC87">
        <v>-30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44.45</v>
      </c>
      <c r="L88" s="46">
        <v>6.76</v>
      </c>
      <c r="M88" s="74">
        <v>0</v>
      </c>
      <c r="N88" s="73">
        <v>0</v>
      </c>
      <c r="O88" s="46">
        <v>0</v>
      </c>
      <c r="P88" s="46">
        <v>-45</v>
      </c>
      <c r="Q88" s="46">
        <v>0</v>
      </c>
      <c r="R88" s="46">
        <v>0</v>
      </c>
      <c r="S88" s="74">
        <v>0</v>
      </c>
      <c r="U88" s="73">
        <v>51.21</v>
      </c>
      <c r="V88" s="74">
        <v>-45.1</v>
      </c>
      <c r="W88">
        <v>0</v>
      </c>
      <c r="X88">
        <v>0</v>
      </c>
      <c r="Y88">
        <v>-0.1</v>
      </c>
      <c r="Z88">
        <v>6.76</v>
      </c>
      <c r="AA88">
        <v>44.45</v>
      </c>
      <c r="AB88">
        <v>0</v>
      </c>
      <c r="AC88">
        <v>-45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44.44</v>
      </c>
      <c r="L89" s="46">
        <v>6.38</v>
      </c>
      <c r="M89" s="74">
        <v>0</v>
      </c>
      <c r="N89" s="73">
        <v>-45</v>
      </c>
      <c r="O89" s="46">
        <v>0</v>
      </c>
      <c r="P89" s="46">
        <v>-50</v>
      </c>
      <c r="Q89" s="46">
        <v>0</v>
      </c>
      <c r="R89" s="46">
        <v>0</v>
      </c>
      <c r="S89" s="74">
        <v>0</v>
      </c>
      <c r="U89" s="73">
        <v>50.82</v>
      </c>
      <c r="V89" s="74">
        <v>-95.1</v>
      </c>
      <c r="W89">
        <v>-45</v>
      </c>
      <c r="X89">
        <v>0</v>
      </c>
      <c r="Y89">
        <v>-0.1</v>
      </c>
      <c r="Z89">
        <v>6.38</v>
      </c>
      <c r="AA89">
        <v>44.44</v>
      </c>
      <c r="AB89">
        <v>0</v>
      </c>
      <c r="AC89">
        <v>-50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34.78</v>
      </c>
      <c r="L90" s="46">
        <v>4.83</v>
      </c>
      <c r="M90" s="74">
        <v>0</v>
      </c>
      <c r="N90" s="73">
        <v>-30</v>
      </c>
      <c r="O90" s="46">
        <v>0</v>
      </c>
      <c r="P90" s="46">
        <v>-40</v>
      </c>
      <c r="Q90" s="46">
        <v>0</v>
      </c>
      <c r="R90" s="46">
        <v>0</v>
      </c>
      <c r="S90" s="74">
        <v>0</v>
      </c>
      <c r="U90" s="73">
        <v>39.61</v>
      </c>
      <c r="V90" s="74">
        <v>-70.099999999999994</v>
      </c>
      <c r="W90">
        <v>-30</v>
      </c>
      <c r="X90">
        <v>0</v>
      </c>
      <c r="Y90">
        <v>-0.1</v>
      </c>
      <c r="Z90">
        <v>4.83</v>
      </c>
      <c r="AA90">
        <v>34.78</v>
      </c>
      <c r="AB90">
        <v>0</v>
      </c>
      <c r="AC90">
        <v>-40</v>
      </c>
    </row>
    <row r="91" spans="7:29">
      <c r="G91" t="s">
        <v>133</v>
      </c>
      <c r="H91" s="73">
        <v>0</v>
      </c>
      <c r="I91" s="46">
        <v>7.73</v>
      </c>
      <c r="J91" s="46">
        <v>0</v>
      </c>
      <c r="K91" s="46">
        <v>34.78</v>
      </c>
      <c r="L91" s="46">
        <v>4.54</v>
      </c>
      <c r="M91" s="74">
        <v>0</v>
      </c>
      <c r="N91" s="73">
        <v>-21</v>
      </c>
      <c r="O91" s="46">
        <v>0</v>
      </c>
      <c r="P91" s="46">
        <v>-22</v>
      </c>
      <c r="Q91" s="46">
        <v>0</v>
      </c>
      <c r="R91" s="46">
        <v>0</v>
      </c>
      <c r="S91" s="74">
        <v>0</v>
      </c>
      <c r="U91" s="73">
        <v>47.05</v>
      </c>
      <c r="V91" s="74">
        <v>-43.1</v>
      </c>
      <c r="W91">
        <v>-21</v>
      </c>
      <c r="X91">
        <v>7.73</v>
      </c>
      <c r="Y91">
        <v>-0.1</v>
      </c>
      <c r="Z91">
        <v>4.54</v>
      </c>
      <c r="AA91">
        <v>34.78</v>
      </c>
      <c r="AB91">
        <v>0</v>
      </c>
      <c r="AC91">
        <v>-22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34.79</v>
      </c>
      <c r="L92" s="46">
        <v>3.86</v>
      </c>
      <c r="M92" s="74">
        <v>0</v>
      </c>
      <c r="N92" s="73">
        <v>-20</v>
      </c>
      <c r="O92" s="46">
        <v>0</v>
      </c>
      <c r="P92" s="46">
        <v>-22</v>
      </c>
      <c r="Q92" s="46">
        <v>0</v>
      </c>
      <c r="R92" s="46">
        <v>0</v>
      </c>
      <c r="S92" s="74">
        <v>0</v>
      </c>
      <c r="U92" s="73">
        <v>38.65</v>
      </c>
      <c r="V92" s="74">
        <v>-42.1</v>
      </c>
      <c r="W92">
        <v>-20</v>
      </c>
      <c r="X92">
        <v>0</v>
      </c>
      <c r="Y92">
        <v>-0.1</v>
      </c>
      <c r="Z92">
        <v>3.86</v>
      </c>
      <c r="AA92">
        <v>34.79</v>
      </c>
      <c r="AB92">
        <v>0</v>
      </c>
      <c r="AC92">
        <v>-22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34.78</v>
      </c>
      <c r="L93" s="46">
        <v>3.19</v>
      </c>
      <c r="M93" s="74">
        <v>0</v>
      </c>
      <c r="N93" s="73">
        <v>-24</v>
      </c>
      <c r="O93" s="46">
        <v>0</v>
      </c>
      <c r="P93" s="46">
        <v>-55</v>
      </c>
      <c r="Q93" s="46">
        <v>0</v>
      </c>
      <c r="R93" s="46">
        <v>0</v>
      </c>
      <c r="S93" s="74">
        <v>0</v>
      </c>
      <c r="U93" s="73">
        <v>37.97</v>
      </c>
      <c r="V93" s="74">
        <v>-79.099999999999994</v>
      </c>
      <c r="W93">
        <v>-24</v>
      </c>
      <c r="X93">
        <v>0</v>
      </c>
      <c r="Y93">
        <v>-0.1</v>
      </c>
      <c r="Z93">
        <v>3.19</v>
      </c>
      <c r="AA93">
        <v>34.78</v>
      </c>
      <c r="AB93">
        <v>0</v>
      </c>
      <c r="AC93">
        <v>-55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34.78</v>
      </c>
      <c r="L94" s="46">
        <v>2.9</v>
      </c>
      <c r="M94" s="74">
        <v>0</v>
      </c>
      <c r="N94" s="73">
        <v>-19</v>
      </c>
      <c r="O94" s="46">
        <v>-10</v>
      </c>
      <c r="P94" s="46">
        <v>-84</v>
      </c>
      <c r="Q94" s="46">
        <v>0</v>
      </c>
      <c r="R94" s="46">
        <v>0</v>
      </c>
      <c r="S94" s="74">
        <v>0</v>
      </c>
      <c r="U94" s="73">
        <v>37.68</v>
      </c>
      <c r="V94" s="74">
        <v>-113.1</v>
      </c>
      <c r="W94">
        <v>-19</v>
      </c>
      <c r="X94">
        <v>-10</v>
      </c>
      <c r="Y94">
        <v>-0.1</v>
      </c>
      <c r="Z94">
        <v>2.9</v>
      </c>
      <c r="AA94">
        <v>34.78</v>
      </c>
      <c r="AB94">
        <v>0</v>
      </c>
      <c r="AC94">
        <v>-84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25.12</v>
      </c>
      <c r="L95" s="46">
        <v>2.9</v>
      </c>
      <c r="M95" s="74">
        <v>0</v>
      </c>
      <c r="N95" s="73">
        <v>-26</v>
      </c>
      <c r="O95" s="46">
        <v>0</v>
      </c>
      <c r="P95" s="46">
        <v>-35</v>
      </c>
      <c r="Q95" s="46">
        <v>0</v>
      </c>
      <c r="R95" s="46">
        <v>0</v>
      </c>
      <c r="S95" s="74">
        <v>0</v>
      </c>
      <c r="U95" s="73">
        <v>28.02</v>
      </c>
      <c r="V95" s="74">
        <v>-61.1</v>
      </c>
      <c r="W95">
        <v>-26</v>
      </c>
      <c r="X95">
        <v>0</v>
      </c>
      <c r="Y95">
        <v>-0.1</v>
      </c>
      <c r="Z95">
        <v>2.9</v>
      </c>
      <c r="AA95">
        <v>25.12</v>
      </c>
      <c r="AB95">
        <v>0</v>
      </c>
      <c r="AC95">
        <v>-35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25.12</v>
      </c>
      <c r="L96" s="46">
        <v>2.9</v>
      </c>
      <c r="M96" s="74">
        <v>0</v>
      </c>
      <c r="N96" s="73">
        <v>-23</v>
      </c>
      <c r="O96" s="46">
        <v>0</v>
      </c>
      <c r="P96" s="46">
        <v>-36</v>
      </c>
      <c r="Q96" s="46">
        <v>0</v>
      </c>
      <c r="R96" s="46">
        <v>0</v>
      </c>
      <c r="S96" s="74">
        <v>0</v>
      </c>
      <c r="U96" s="73">
        <v>28.02</v>
      </c>
      <c r="V96" s="74">
        <v>-59.1</v>
      </c>
      <c r="W96">
        <v>-23</v>
      </c>
      <c r="X96">
        <v>0</v>
      </c>
      <c r="Y96">
        <v>-0.1</v>
      </c>
      <c r="Z96">
        <v>2.9</v>
      </c>
      <c r="AA96">
        <v>25.12</v>
      </c>
      <c r="AB96">
        <v>0</v>
      </c>
      <c r="AC96">
        <v>-36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25.12</v>
      </c>
      <c r="L97" s="46">
        <v>1.93</v>
      </c>
      <c r="M97" s="74">
        <v>0</v>
      </c>
      <c r="N97" s="73">
        <v>-31</v>
      </c>
      <c r="O97" s="46">
        <v>0</v>
      </c>
      <c r="P97" s="46">
        <v>-31</v>
      </c>
      <c r="Q97" s="46">
        <v>0</v>
      </c>
      <c r="R97" s="46">
        <v>0</v>
      </c>
      <c r="S97" s="74">
        <v>0</v>
      </c>
      <c r="U97" s="73">
        <v>27.05</v>
      </c>
      <c r="V97" s="74">
        <v>-62.1</v>
      </c>
      <c r="W97">
        <v>-31</v>
      </c>
      <c r="X97">
        <v>0</v>
      </c>
      <c r="Y97">
        <v>-0.1</v>
      </c>
      <c r="Z97">
        <v>1.93</v>
      </c>
      <c r="AA97">
        <v>25.12</v>
      </c>
      <c r="AB97">
        <v>0</v>
      </c>
      <c r="AC97">
        <v>-31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25.12</v>
      </c>
      <c r="L98" s="46">
        <v>1.45</v>
      </c>
      <c r="M98" s="74">
        <v>0</v>
      </c>
      <c r="N98" s="73">
        <v>-27</v>
      </c>
      <c r="O98" s="46">
        <v>0</v>
      </c>
      <c r="P98" s="46">
        <v>-47</v>
      </c>
      <c r="Q98" s="46">
        <v>0</v>
      </c>
      <c r="R98" s="46">
        <v>0</v>
      </c>
      <c r="S98" s="74">
        <v>0</v>
      </c>
      <c r="U98" s="73">
        <v>26.57</v>
      </c>
      <c r="V98" s="74">
        <v>-74.099999999999994</v>
      </c>
      <c r="W98">
        <v>-27</v>
      </c>
      <c r="X98">
        <v>0</v>
      </c>
      <c r="Y98">
        <v>-0.1</v>
      </c>
      <c r="Z98">
        <v>1.45</v>
      </c>
      <c r="AA98">
        <v>25.12</v>
      </c>
      <c r="AB98">
        <v>0</v>
      </c>
      <c r="AC98">
        <v>-47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0.32922750000000001</v>
      </c>
      <c r="I99" s="69">
        <f t="shared" ref="I99:BQ99" si="1">SUM(I3:I98)/4000</f>
        <v>0.18092249999999999</v>
      </c>
      <c r="J99" s="69">
        <f t="shared" si="1"/>
        <v>0.48842500000000016</v>
      </c>
      <c r="K99" s="69">
        <f t="shared" si="1"/>
        <v>0.96496749999999964</v>
      </c>
      <c r="L99" s="69">
        <f t="shared" si="1"/>
        <v>0.12507749999999998</v>
      </c>
      <c r="M99" s="69">
        <f t="shared" si="1"/>
        <v>4.6875000000000007E-3</v>
      </c>
      <c r="N99" s="68">
        <f t="shared" si="1"/>
        <v>-0.41699999999999998</v>
      </c>
      <c r="O99" s="69">
        <f t="shared" si="1"/>
        <v>-0.21074999999999999</v>
      </c>
      <c r="P99" s="69">
        <f t="shared" si="1"/>
        <v>-0.50749999999999995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2.0933074999999999</v>
      </c>
      <c r="V99" s="70">
        <f t="shared" si="1"/>
        <v>-1.1561000000000006</v>
      </c>
      <c r="W99">
        <f t="shared" si="1"/>
        <v>-8.7772499999999976E-2</v>
      </c>
      <c r="X99">
        <f t="shared" si="1"/>
        <v>-2.9827499999999989E-2</v>
      </c>
      <c r="Y99">
        <f t="shared" si="1"/>
        <v>-2.084999999999998E-2</v>
      </c>
      <c r="Z99">
        <f t="shared" si="1"/>
        <v>0.12507749999999998</v>
      </c>
      <c r="AA99">
        <f t="shared" si="1"/>
        <v>0.96496749999999964</v>
      </c>
      <c r="AB99">
        <f t="shared" si="1"/>
        <v>4.6875000000000007E-3</v>
      </c>
      <c r="AC99">
        <f t="shared" si="1"/>
        <v>-1.9075000000000016E-2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564</v>
      </c>
      <c r="Z2" t="s">
        <v>441</v>
      </c>
      <c r="AA2" t="s">
        <v>440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564</v>
      </c>
      <c r="U3" s="73">
        <v>0</v>
      </c>
      <c r="V3" s="74">
        <v>-2</v>
      </c>
      <c r="W3">
        <v>0</v>
      </c>
      <c r="X3">
        <v>0</v>
      </c>
      <c r="Y3">
        <v>-2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564</v>
      </c>
      <c r="U4" s="73">
        <v>0</v>
      </c>
      <c r="V4" s="74">
        <v>-2</v>
      </c>
      <c r="W4">
        <v>0</v>
      </c>
      <c r="X4">
        <v>0</v>
      </c>
      <c r="Y4">
        <v>-2</v>
      </c>
      <c r="Z4">
        <v>0</v>
      </c>
      <c r="AA4">
        <v>0</v>
      </c>
    </row>
    <row r="5" spans="1:27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-2</v>
      </c>
      <c r="W5">
        <v>0</v>
      </c>
      <c r="X5">
        <v>0</v>
      </c>
      <c r="Y5">
        <v>-2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</v>
      </c>
      <c r="W6">
        <v>0</v>
      </c>
      <c r="X6">
        <v>0</v>
      </c>
      <c r="Y6">
        <v>-2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</v>
      </c>
      <c r="W7">
        <v>0</v>
      </c>
      <c r="X7">
        <v>0</v>
      </c>
      <c r="Y7">
        <v>-2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</v>
      </c>
      <c r="W8">
        <v>0</v>
      </c>
      <c r="X8">
        <v>0</v>
      </c>
      <c r="Y8">
        <v>-2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</v>
      </c>
      <c r="W9">
        <v>0</v>
      </c>
      <c r="X9">
        <v>0</v>
      </c>
      <c r="Y9">
        <v>-2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</v>
      </c>
      <c r="W10">
        <v>0</v>
      </c>
      <c r="X10">
        <v>0</v>
      </c>
      <c r="Y10">
        <v>-2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</v>
      </c>
      <c r="W11">
        <v>0</v>
      </c>
      <c r="X11">
        <v>0</v>
      </c>
      <c r="Y11">
        <v>-2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</v>
      </c>
      <c r="W12">
        <v>0</v>
      </c>
      <c r="X12">
        <v>0</v>
      </c>
      <c r="Y12">
        <v>-2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</v>
      </c>
      <c r="W13">
        <v>0</v>
      </c>
      <c r="X13">
        <v>0</v>
      </c>
      <c r="Y13">
        <v>-2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</v>
      </c>
      <c r="W14">
        <v>0</v>
      </c>
      <c r="X14">
        <v>0</v>
      </c>
      <c r="Y14">
        <v>-2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</v>
      </c>
      <c r="W15">
        <v>0</v>
      </c>
      <c r="X15">
        <v>0</v>
      </c>
      <c r="Y15">
        <v>-2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</v>
      </c>
      <c r="W16">
        <v>0</v>
      </c>
      <c r="X16">
        <v>0</v>
      </c>
      <c r="Y16">
        <v>-2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</v>
      </c>
      <c r="W17">
        <v>0</v>
      </c>
      <c r="X17">
        <v>0</v>
      </c>
      <c r="Y17">
        <v>-2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-2</v>
      </c>
      <c r="W18">
        <v>0</v>
      </c>
      <c r="X18">
        <v>0</v>
      </c>
      <c r="Y18">
        <v>-2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-2</v>
      </c>
      <c r="W19">
        <v>0</v>
      </c>
      <c r="X19">
        <v>0</v>
      </c>
      <c r="Y19">
        <v>-2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-2</v>
      </c>
      <c r="W20">
        <v>0</v>
      </c>
      <c r="X20">
        <v>0</v>
      </c>
      <c r="Y20">
        <v>-2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-2</v>
      </c>
      <c r="W21">
        <v>0</v>
      </c>
      <c r="X21">
        <v>0</v>
      </c>
      <c r="Y21">
        <v>-2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-2</v>
      </c>
      <c r="W22">
        <v>0</v>
      </c>
      <c r="X22">
        <v>0</v>
      </c>
      <c r="Y22">
        <v>-2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-2</v>
      </c>
      <c r="W23">
        <v>0</v>
      </c>
      <c r="X23">
        <v>0</v>
      </c>
      <c r="Y23">
        <v>-2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1.1499999999999999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1.1499999999999999</v>
      </c>
      <c r="V24" s="74">
        <v>-2</v>
      </c>
      <c r="W24">
        <v>0</v>
      </c>
      <c r="X24">
        <v>0</v>
      </c>
      <c r="Y24">
        <v>-2</v>
      </c>
      <c r="Z24">
        <v>0</v>
      </c>
      <c r="AA24">
        <v>1.1499999999999999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0.86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0.86</v>
      </c>
      <c r="V25" s="74">
        <v>-2</v>
      </c>
      <c r="W25">
        <v>0</v>
      </c>
      <c r="X25">
        <v>0</v>
      </c>
      <c r="Y25">
        <v>-2</v>
      </c>
      <c r="Z25">
        <v>0</v>
      </c>
      <c r="AA25">
        <v>0.86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-2</v>
      </c>
      <c r="W26">
        <v>0</v>
      </c>
      <c r="X26">
        <v>0</v>
      </c>
      <c r="Y26">
        <v>-2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-2</v>
      </c>
      <c r="W27">
        <v>0</v>
      </c>
      <c r="X27">
        <v>0</v>
      </c>
      <c r="Y27">
        <v>-2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-2</v>
      </c>
      <c r="W28">
        <v>0</v>
      </c>
      <c r="X28">
        <v>0</v>
      </c>
      <c r="Y28">
        <v>-2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-2</v>
      </c>
      <c r="W29">
        <v>0</v>
      </c>
      <c r="X29">
        <v>0</v>
      </c>
      <c r="Y29">
        <v>-2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-2</v>
      </c>
      <c r="W30">
        <v>0</v>
      </c>
      <c r="X30">
        <v>0</v>
      </c>
      <c r="Y30">
        <v>-2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-2</v>
      </c>
      <c r="W31">
        <v>0</v>
      </c>
      <c r="X31">
        <v>0</v>
      </c>
      <c r="Y31">
        <v>-2</v>
      </c>
      <c r="Z31">
        <v>0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-2</v>
      </c>
      <c r="W32">
        <v>0</v>
      </c>
      <c r="X32">
        <v>0</v>
      </c>
      <c r="Y32">
        <v>-2</v>
      </c>
      <c r="Z32">
        <v>0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-2</v>
      </c>
      <c r="W33">
        <v>0</v>
      </c>
      <c r="X33">
        <v>0</v>
      </c>
      <c r="Y33">
        <v>-2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-2</v>
      </c>
      <c r="W34">
        <v>0</v>
      </c>
      <c r="X34">
        <v>0</v>
      </c>
      <c r="Y34">
        <v>-2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9.66</v>
      </c>
      <c r="L35" s="46">
        <v>0</v>
      </c>
      <c r="M35" s="74">
        <v>0.01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9.67</v>
      </c>
      <c r="V35" s="74">
        <v>-2</v>
      </c>
      <c r="W35">
        <v>0</v>
      </c>
      <c r="X35">
        <v>0</v>
      </c>
      <c r="Y35">
        <v>-2</v>
      </c>
      <c r="Z35">
        <v>9.66</v>
      </c>
      <c r="AA35">
        <v>0.01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24.16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24.16</v>
      </c>
      <c r="V36" s="74">
        <v>-2</v>
      </c>
      <c r="W36">
        <v>0</v>
      </c>
      <c r="X36">
        <v>0</v>
      </c>
      <c r="Y36">
        <v>-2</v>
      </c>
      <c r="Z36">
        <v>24.16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24.16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24.16</v>
      </c>
      <c r="V37" s="74">
        <v>-2</v>
      </c>
      <c r="W37">
        <v>0</v>
      </c>
      <c r="X37">
        <v>0</v>
      </c>
      <c r="Y37">
        <v>-2</v>
      </c>
      <c r="Z37">
        <v>24.16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24.16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24.16</v>
      </c>
      <c r="V38" s="74">
        <v>-2</v>
      </c>
      <c r="W38">
        <v>0</v>
      </c>
      <c r="X38">
        <v>0</v>
      </c>
      <c r="Y38">
        <v>-2</v>
      </c>
      <c r="Z38">
        <v>24.16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24.16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24.16</v>
      </c>
      <c r="V39" s="74">
        <v>-2</v>
      </c>
      <c r="W39">
        <v>0</v>
      </c>
      <c r="X39">
        <v>0</v>
      </c>
      <c r="Y39">
        <v>-2</v>
      </c>
      <c r="Z39">
        <v>24.16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24.16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24.16</v>
      </c>
      <c r="V40" s="74">
        <v>-2</v>
      </c>
      <c r="W40">
        <v>0</v>
      </c>
      <c r="X40">
        <v>0</v>
      </c>
      <c r="Y40">
        <v>-2</v>
      </c>
      <c r="Z40">
        <v>24.16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24.16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24.16</v>
      </c>
      <c r="V41" s="74">
        <v>-2</v>
      </c>
      <c r="W41">
        <v>0</v>
      </c>
      <c r="X41">
        <v>0</v>
      </c>
      <c r="Y41">
        <v>-2</v>
      </c>
      <c r="Z41">
        <v>24.16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24.16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24.16</v>
      </c>
      <c r="V42" s="74">
        <v>-2</v>
      </c>
      <c r="W42">
        <v>0</v>
      </c>
      <c r="X42">
        <v>0</v>
      </c>
      <c r="Y42">
        <v>-2</v>
      </c>
      <c r="Z42">
        <v>24.16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24.16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24.16</v>
      </c>
      <c r="V43" s="74">
        <v>-2</v>
      </c>
      <c r="W43">
        <v>0</v>
      </c>
      <c r="X43">
        <v>0</v>
      </c>
      <c r="Y43">
        <v>-2</v>
      </c>
      <c r="Z43">
        <v>24.16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24.16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24.16</v>
      </c>
      <c r="V44" s="74">
        <v>-2</v>
      </c>
      <c r="W44">
        <v>0</v>
      </c>
      <c r="X44">
        <v>0</v>
      </c>
      <c r="Y44">
        <v>-2</v>
      </c>
      <c r="Z44">
        <v>24.16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24.16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24.16</v>
      </c>
      <c r="V45" s="74">
        <v>-2</v>
      </c>
      <c r="W45">
        <v>0</v>
      </c>
      <c r="X45">
        <v>0</v>
      </c>
      <c r="Y45">
        <v>-2</v>
      </c>
      <c r="Z45">
        <v>24.16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24.16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24.16</v>
      </c>
      <c r="V46" s="74">
        <v>-2</v>
      </c>
      <c r="W46">
        <v>0</v>
      </c>
      <c r="X46">
        <v>0</v>
      </c>
      <c r="Y46">
        <v>-2</v>
      </c>
      <c r="Z46">
        <v>24.16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24.16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24.16</v>
      </c>
      <c r="V47" s="74">
        <v>-2</v>
      </c>
      <c r="W47">
        <v>0</v>
      </c>
      <c r="X47">
        <v>0</v>
      </c>
      <c r="Y47">
        <v>-2</v>
      </c>
      <c r="Z47">
        <v>24.16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24.16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24.16</v>
      </c>
      <c r="V48" s="74">
        <v>-2</v>
      </c>
      <c r="W48">
        <v>0</v>
      </c>
      <c r="X48">
        <v>0</v>
      </c>
      <c r="Y48">
        <v>-2</v>
      </c>
      <c r="Z48">
        <v>24.16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24.16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24.16</v>
      </c>
      <c r="V49" s="74">
        <v>-2</v>
      </c>
      <c r="W49">
        <v>0</v>
      </c>
      <c r="X49">
        <v>0</v>
      </c>
      <c r="Y49">
        <v>-2</v>
      </c>
      <c r="Z49">
        <v>24.16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24.16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24.16</v>
      </c>
      <c r="V50" s="74">
        <v>-2</v>
      </c>
      <c r="W50">
        <v>0</v>
      </c>
      <c r="X50">
        <v>0</v>
      </c>
      <c r="Y50">
        <v>-2</v>
      </c>
      <c r="Z50">
        <v>24.16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24.16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24.16</v>
      </c>
      <c r="V51" s="74">
        <v>-2</v>
      </c>
      <c r="W51">
        <v>0</v>
      </c>
      <c r="X51">
        <v>0</v>
      </c>
      <c r="Y51">
        <v>-2</v>
      </c>
      <c r="Z51">
        <v>24.16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24.16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24.16</v>
      </c>
      <c r="V52" s="74">
        <v>-2</v>
      </c>
      <c r="W52">
        <v>0</v>
      </c>
      <c r="X52">
        <v>0</v>
      </c>
      <c r="Y52">
        <v>-2</v>
      </c>
      <c r="Z52">
        <v>24.16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24.16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24.16</v>
      </c>
      <c r="V53" s="74">
        <v>-2</v>
      </c>
      <c r="W53">
        <v>0</v>
      </c>
      <c r="X53">
        <v>0</v>
      </c>
      <c r="Y53">
        <v>-2</v>
      </c>
      <c r="Z53">
        <v>24.16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24.16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24.16</v>
      </c>
      <c r="V54" s="74">
        <v>-2</v>
      </c>
      <c r="W54">
        <v>0</v>
      </c>
      <c r="X54">
        <v>0</v>
      </c>
      <c r="Y54">
        <v>-2</v>
      </c>
      <c r="Z54">
        <v>24.16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24.16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24.16</v>
      </c>
      <c r="V55" s="74">
        <v>-2</v>
      </c>
      <c r="W55">
        <v>0</v>
      </c>
      <c r="X55">
        <v>0</v>
      </c>
      <c r="Y55">
        <v>-2</v>
      </c>
      <c r="Z55">
        <v>24.16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24.16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24.16</v>
      </c>
      <c r="V56" s="74">
        <v>-2</v>
      </c>
      <c r="W56">
        <v>0</v>
      </c>
      <c r="X56">
        <v>0</v>
      </c>
      <c r="Y56">
        <v>-2</v>
      </c>
      <c r="Z56">
        <v>24.16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24.16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24.16</v>
      </c>
      <c r="V57" s="74">
        <v>-2</v>
      </c>
      <c r="W57">
        <v>0</v>
      </c>
      <c r="X57">
        <v>0</v>
      </c>
      <c r="Y57">
        <v>-2</v>
      </c>
      <c r="Z57">
        <v>24.16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24.16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24.16</v>
      </c>
      <c r="V58" s="74">
        <v>-2</v>
      </c>
      <c r="W58">
        <v>0</v>
      </c>
      <c r="X58">
        <v>0</v>
      </c>
      <c r="Y58">
        <v>-2</v>
      </c>
      <c r="Z58">
        <v>24.16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24.16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24.16</v>
      </c>
      <c r="V59" s="74">
        <v>-2</v>
      </c>
      <c r="W59">
        <v>0</v>
      </c>
      <c r="X59">
        <v>0</v>
      </c>
      <c r="Y59">
        <v>-2</v>
      </c>
      <c r="Z59">
        <v>24.16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24.16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24.16</v>
      </c>
      <c r="V60" s="74">
        <v>-2</v>
      </c>
      <c r="W60">
        <v>0</v>
      </c>
      <c r="X60">
        <v>0</v>
      </c>
      <c r="Y60">
        <v>-2</v>
      </c>
      <c r="Z60">
        <v>24.16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24.16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24.16</v>
      </c>
      <c r="V61" s="74">
        <v>-2</v>
      </c>
      <c r="W61">
        <v>0</v>
      </c>
      <c r="X61">
        <v>0</v>
      </c>
      <c r="Y61">
        <v>-2</v>
      </c>
      <c r="Z61">
        <v>24.16</v>
      </c>
      <c r="AA61">
        <v>0</v>
      </c>
    </row>
    <row r="62" spans="7:27">
      <c r="G62" t="s">
        <v>104</v>
      </c>
      <c r="H62" s="73">
        <v>0</v>
      </c>
      <c r="I62" s="46">
        <v>4.83</v>
      </c>
      <c r="J62" s="46">
        <v>0</v>
      </c>
      <c r="K62" s="46">
        <v>24.16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28.99</v>
      </c>
      <c r="V62" s="74">
        <v>-2</v>
      </c>
      <c r="W62">
        <v>0</v>
      </c>
      <c r="X62">
        <v>4.83</v>
      </c>
      <c r="Y62">
        <v>-2</v>
      </c>
      <c r="Z62">
        <v>24.16</v>
      </c>
      <c r="AA62">
        <v>0</v>
      </c>
    </row>
    <row r="63" spans="7:27">
      <c r="G63" t="s">
        <v>105</v>
      </c>
      <c r="H63" s="73">
        <v>0</v>
      </c>
      <c r="I63" s="46">
        <v>38.64</v>
      </c>
      <c r="J63" s="46">
        <v>0</v>
      </c>
      <c r="K63" s="46">
        <v>24.16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62.8</v>
      </c>
      <c r="V63" s="74">
        <v>-2</v>
      </c>
      <c r="W63">
        <v>0</v>
      </c>
      <c r="X63">
        <v>38.64</v>
      </c>
      <c r="Y63">
        <v>-2</v>
      </c>
      <c r="Z63">
        <v>24.16</v>
      </c>
      <c r="AA63">
        <v>0</v>
      </c>
    </row>
    <row r="64" spans="7:27">
      <c r="G64" t="s">
        <v>106</v>
      </c>
      <c r="H64" s="73">
        <v>0</v>
      </c>
      <c r="I64" s="46">
        <v>43.47</v>
      </c>
      <c r="J64" s="46">
        <v>0</v>
      </c>
      <c r="K64" s="46">
        <v>24.16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67.63</v>
      </c>
      <c r="V64" s="74">
        <v>-2</v>
      </c>
      <c r="W64">
        <v>0</v>
      </c>
      <c r="X64">
        <v>43.47</v>
      </c>
      <c r="Y64">
        <v>-2</v>
      </c>
      <c r="Z64">
        <v>24.16</v>
      </c>
      <c r="AA64">
        <v>0</v>
      </c>
    </row>
    <row r="65" spans="7:27">
      <c r="G65" t="s">
        <v>107</v>
      </c>
      <c r="H65" s="73">
        <v>0</v>
      </c>
      <c r="I65" s="46">
        <v>62.8</v>
      </c>
      <c r="J65" s="46">
        <v>0</v>
      </c>
      <c r="K65" s="46">
        <v>24.16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86.96</v>
      </c>
      <c r="V65" s="74">
        <v>-2</v>
      </c>
      <c r="W65">
        <v>0</v>
      </c>
      <c r="X65">
        <v>62.8</v>
      </c>
      <c r="Y65">
        <v>-2</v>
      </c>
      <c r="Z65">
        <v>24.16</v>
      </c>
      <c r="AA65">
        <v>0</v>
      </c>
    </row>
    <row r="66" spans="7:27">
      <c r="G66" t="s">
        <v>108</v>
      </c>
      <c r="H66" s="73">
        <v>0</v>
      </c>
      <c r="I66" s="46">
        <v>77.290000000000006</v>
      </c>
      <c r="J66" s="46">
        <v>0</v>
      </c>
      <c r="K66" s="46">
        <v>24.16</v>
      </c>
      <c r="L66" s="46">
        <v>0</v>
      </c>
      <c r="M66" s="74">
        <v>3.45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104.9</v>
      </c>
      <c r="V66" s="74">
        <v>-2</v>
      </c>
      <c r="W66">
        <v>0</v>
      </c>
      <c r="X66">
        <v>77.290000000000006</v>
      </c>
      <c r="Y66">
        <v>-2</v>
      </c>
      <c r="Z66">
        <v>24.16</v>
      </c>
      <c r="AA66">
        <v>3.45</v>
      </c>
    </row>
    <row r="67" spans="7:27">
      <c r="G67" t="s">
        <v>109</v>
      </c>
      <c r="H67" s="73">
        <v>0</v>
      </c>
      <c r="I67" s="46">
        <v>101.45</v>
      </c>
      <c r="J67" s="46">
        <v>0</v>
      </c>
      <c r="K67" s="46">
        <v>43.48</v>
      </c>
      <c r="L67" s="46">
        <v>0</v>
      </c>
      <c r="M67" s="74">
        <v>1.44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146.37</v>
      </c>
      <c r="V67" s="74">
        <v>-2</v>
      </c>
      <c r="W67">
        <v>0</v>
      </c>
      <c r="X67">
        <v>101.45</v>
      </c>
      <c r="Y67">
        <v>-2</v>
      </c>
      <c r="Z67">
        <v>43.48</v>
      </c>
      <c r="AA67">
        <v>1.44</v>
      </c>
    </row>
    <row r="68" spans="7:27">
      <c r="G68" t="s">
        <v>110</v>
      </c>
      <c r="H68" s="73">
        <v>0</v>
      </c>
      <c r="I68" s="46">
        <v>112.08</v>
      </c>
      <c r="J68" s="46">
        <v>0</v>
      </c>
      <c r="K68" s="46">
        <v>43.48</v>
      </c>
      <c r="L68" s="46">
        <v>0</v>
      </c>
      <c r="M68" s="74">
        <v>0.62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156.18</v>
      </c>
      <c r="V68" s="74">
        <v>-2</v>
      </c>
      <c r="W68">
        <v>0</v>
      </c>
      <c r="X68">
        <v>112.08</v>
      </c>
      <c r="Y68">
        <v>-2</v>
      </c>
      <c r="Z68">
        <v>43.48</v>
      </c>
      <c r="AA68">
        <v>0.62</v>
      </c>
    </row>
    <row r="69" spans="7:27">
      <c r="G69" t="s">
        <v>111</v>
      </c>
      <c r="H69" s="73">
        <v>0</v>
      </c>
      <c r="I69" s="46">
        <v>62.23</v>
      </c>
      <c r="J69" s="46">
        <v>0</v>
      </c>
      <c r="K69" s="46">
        <v>29.8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92.03</v>
      </c>
      <c r="V69" s="74">
        <v>-2</v>
      </c>
      <c r="W69">
        <v>0</v>
      </c>
      <c r="X69">
        <v>62.23</v>
      </c>
      <c r="Y69">
        <v>-2</v>
      </c>
      <c r="Z69">
        <v>29.8</v>
      </c>
      <c r="AA69">
        <v>0</v>
      </c>
    </row>
    <row r="70" spans="7:27">
      <c r="G70" t="s">
        <v>112</v>
      </c>
      <c r="H70" s="73">
        <v>0</v>
      </c>
      <c r="I70" s="46">
        <v>68.92</v>
      </c>
      <c r="J70" s="46">
        <v>0</v>
      </c>
      <c r="K70" s="46">
        <v>21.09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90.01</v>
      </c>
      <c r="V70" s="74">
        <v>-2</v>
      </c>
      <c r="W70">
        <v>0</v>
      </c>
      <c r="X70">
        <v>68.92</v>
      </c>
      <c r="Y70">
        <v>-2</v>
      </c>
      <c r="Z70">
        <v>21.09</v>
      </c>
      <c r="AA70">
        <v>0</v>
      </c>
    </row>
    <row r="71" spans="7:27">
      <c r="G71" t="s">
        <v>113</v>
      </c>
      <c r="H71" s="73">
        <v>57.42</v>
      </c>
      <c r="I71" s="46">
        <v>39.659999999999997</v>
      </c>
      <c r="J71" s="46">
        <v>0</v>
      </c>
      <c r="K71" s="46">
        <v>8.08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105.16</v>
      </c>
      <c r="V71" s="74">
        <v>-2</v>
      </c>
      <c r="W71">
        <v>57.42</v>
      </c>
      <c r="X71">
        <v>39.659999999999997</v>
      </c>
      <c r="Y71">
        <v>-2</v>
      </c>
      <c r="Z71">
        <v>8.08</v>
      </c>
      <c r="AA71">
        <v>0</v>
      </c>
    </row>
    <row r="72" spans="7:27">
      <c r="G72" t="s">
        <v>114</v>
      </c>
      <c r="H72" s="73">
        <v>25.68</v>
      </c>
      <c r="I72" s="46">
        <v>14.57</v>
      </c>
      <c r="J72" s="46">
        <v>0</v>
      </c>
      <c r="K72" s="46">
        <v>2.5499999999999998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42.8</v>
      </c>
      <c r="V72" s="74">
        <v>-2</v>
      </c>
      <c r="W72">
        <v>25.68</v>
      </c>
      <c r="X72">
        <v>14.57</v>
      </c>
      <c r="Y72">
        <v>-2</v>
      </c>
      <c r="Z72">
        <v>2.5499999999999998</v>
      </c>
      <c r="AA72">
        <v>0</v>
      </c>
    </row>
    <row r="73" spans="7:27">
      <c r="G73" t="s">
        <v>115</v>
      </c>
      <c r="H73" s="73">
        <v>21.34</v>
      </c>
      <c r="I73" s="46">
        <v>11.4</v>
      </c>
      <c r="J73" s="46">
        <v>0</v>
      </c>
      <c r="K73" s="46">
        <v>1.43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34.17</v>
      </c>
      <c r="V73" s="74">
        <v>-2</v>
      </c>
      <c r="W73">
        <v>21.34</v>
      </c>
      <c r="X73">
        <v>11.4</v>
      </c>
      <c r="Y73">
        <v>-2</v>
      </c>
      <c r="Z73">
        <v>1.43</v>
      </c>
      <c r="AA73">
        <v>0</v>
      </c>
    </row>
    <row r="74" spans="7:27">
      <c r="G74" t="s">
        <v>116</v>
      </c>
      <c r="H74" s="73">
        <v>20.6</v>
      </c>
      <c r="I74" s="46">
        <v>9.32</v>
      </c>
      <c r="J74" s="46">
        <v>0</v>
      </c>
      <c r="K74" s="46">
        <v>1.17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31.09</v>
      </c>
      <c r="V74" s="74">
        <v>-2</v>
      </c>
      <c r="W74">
        <v>20.6</v>
      </c>
      <c r="X74">
        <v>9.32</v>
      </c>
      <c r="Y74">
        <v>-2</v>
      </c>
      <c r="Z74">
        <v>1.17</v>
      </c>
      <c r="AA74">
        <v>0</v>
      </c>
    </row>
    <row r="75" spans="7:27">
      <c r="G75" t="s">
        <v>117</v>
      </c>
      <c r="H75" s="73">
        <v>17.47</v>
      </c>
      <c r="I75" s="46">
        <v>12.41</v>
      </c>
      <c r="J75" s="46">
        <v>0</v>
      </c>
      <c r="K75" s="46">
        <v>1.1399999999999999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31.02</v>
      </c>
      <c r="V75" s="74">
        <v>-2</v>
      </c>
      <c r="W75">
        <v>17.47</v>
      </c>
      <c r="X75">
        <v>12.41</v>
      </c>
      <c r="Y75">
        <v>-2</v>
      </c>
      <c r="Z75">
        <v>1.1399999999999999</v>
      </c>
      <c r="AA75">
        <v>0</v>
      </c>
    </row>
    <row r="76" spans="7:27">
      <c r="G76" t="s">
        <v>118</v>
      </c>
      <c r="H76" s="73">
        <v>14.84</v>
      </c>
      <c r="I76" s="46">
        <v>12.43</v>
      </c>
      <c r="J76" s="46">
        <v>0</v>
      </c>
      <c r="K76" s="46">
        <v>1.37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28.64</v>
      </c>
      <c r="V76" s="74">
        <v>-2</v>
      </c>
      <c r="W76">
        <v>14.84</v>
      </c>
      <c r="X76">
        <v>12.43</v>
      </c>
      <c r="Y76">
        <v>-2</v>
      </c>
      <c r="Z76">
        <v>1.37</v>
      </c>
      <c r="AA76">
        <v>0</v>
      </c>
    </row>
    <row r="77" spans="7:27">
      <c r="G77" t="s">
        <v>119</v>
      </c>
      <c r="H77" s="73">
        <v>13.23</v>
      </c>
      <c r="I77" s="46">
        <v>12.31</v>
      </c>
      <c r="J77" s="46">
        <v>0</v>
      </c>
      <c r="K77" s="46">
        <v>1.61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27.15</v>
      </c>
      <c r="V77" s="74">
        <v>-2</v>
      </c>
      <c r="W77">
        <v>13.23</v>
      </c>
      <c r="X77">
        <v>12.31</v>
      </c>
      <c r="Y77">
        <v>-2</v>
      </c>
      <c r="Z77">
        <v>1.61</v>
      </c>
      <c r="AA77">
        <v>0</v>
      </c>
    </row>
    <row r="78" spans="7:27">
      <c r="G78" t="s">
        <v>120</v>
      </c>
      <c r="H78" s="73">
        <v>10.98</v>
      </c>
      <c r="I78" s="46">
        <v>12.92</v>
      </c>
      <c r="J78" s="46">
        <v>0</v>
      </c>
      <c r="K78" s="46">
        <v>1.66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25.56</v>
      </c>
      <c r="V78" s="74">
        <v>-2</v>
      </c>
      <c r="W78">
        <v>10.98</v>
      </c>
      <c r="X78">
        <v>12.92</v>
      </c>
      <c r="Y78">
        <v>-2</v>
      </c>
      <c r="Z78">
        <v>1.66</v>
      </c>
      <c r="AA78">
        <v>0</v>
      </c>
    </row>
    <row r="79" spans="7:27">
      <c r="G79" t="s">
        <v>121</v>
      </c>
      <c r="H79" s="73">
        <v>28.18</v>
      </c>
      <c r="I79" s="46">
        <v>15.43</v>
      </c>
      <c r="J79" s="46">
        <v>0</v>
      </c>
      <c r="K79" s="46">
        <v>1.72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45.33</v>
      </c>
      <c r="V79" s="74">
        <v>-2</v>
      </c>
      <c r="W79">
        <v>28.18</v>
      </c>
      <c r="X79">
        <v>15.43</v>
      </c>
      <c r="Y79">
        <v>-2</v>
      </c>
      <c r="Z79">
        <v>1.72</v>
      </c>
      <c r="AA79">
        <v>0</v>
      </c>
    </row>
    <row r="80" spans="7:27">
      <c r="G80" t="s">
        <v>122</v>
      </c>
      <c r="H80" s="73">
        <v>0</v>
      </c>
      <c r="I80" s="46">
        <v>57.12</v>
      </c>
      <c r="J80" s="46">
        <v>0</v>
      </c>
      <c r="K80" s="46">
        <v>7.61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64.73</v>
      </c>
      <c r="V80" s="74">
        <v>-2</v>
      </c>
      <c r="W80">
        <v>0</v>
      </c>
      <c r="X80">
        <v>57.12</v>
      </c>
      <c r="Y80">
        <v>-2</v>
      </c>
      <c r="Z80">
        <v>7.61</v>
      </c>
      <c r="AA80">
        <v>0</v>
      </c>
    </row>
    <row r="81" spans="7:27">
      <c r="G81" t="s">
        <v>123</v>
      </c>
      <c r="H81" s="73">
        <v>0</v>
      </c>
      <c r="I81" s="46">
        <v>96.62</v>
      </c>
      <c r="J81" s="46">
        <v>0</v>
      </c>
      <c r="K81" s="46">
        <v>13.53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110.15</v>
      </c>
      <c r="V81" s="74">
        <v>-2</v>
      </c>
      <c r="W81">
        <v>0</v>
      </c>
      <c r="X81">
        <v>96.62</v>
      </c>
      <c r="Y81">
        <v>-2</v>
      </c>
      <c r="Z81">
        <v>13.53</v>
      </c>
      <c r="AA81">
        <v>0</v>
      </c>
    </row>
    <row r="82" spans="7:27">
      <c r="G82" t="s">
        <v>124</v>
      </c>
      <c r="H82" s="73">
        <v>0</v>
      </c>
      <c r="I82" s="46">
        <v>71.5</v>
      </c>
      <c r="J82" s="46">
        <v>0</v>
      </c>
      <c r="K82" s="46">
        <v>9.66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81.16</v>
      </c>
      <c r="V82" s="74">
        <v>-2</v>
      </c>
      <c r="W82">
        <v>0</v>
      </c>
      <c r="X82">
        <v>71.5</v>
      </c>
      <c r="Y82">
        <v>-2</v>
      </c>
      <c r="Z82">
        <v>9.66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-2</v>
      </c>
      <c r="W83">
        <v>0</v>
      </c>
      <c r="X83">
        <v>0</v>
      </c>
      <c r="Y83">
        <v>-2</v>
      </c>
      <c r="Z83">
        <v>0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-2</v>
      </c>
      <c r="W84">
        <v>0</v>
      </c>
      <c r="X84">
        <v>0</v>
      </c>
      <c r="Y84">
        <v>-2</v>
      </c>
      <c r="Z84">
        <v>0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-2</v>
      </c>
      <c r="W85">
        <v>0</v>
      </c>
      <c r="X85">
        <v>0</v>
      </c>
      <c r="Y85">
        <v>-2</v>
      </c>
      <c r="Z85">
        <v>0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-2</v>
      </c>
      <c r="W86">
        <v>0</v>
      </c>
      <c r="X86">
        <v>0</v>
      </c>
      <c r="Y86">
        <v>-2</v>
      </c>
      <c r="Z86">
        <v>0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-2</v>
      </c>
      <c r="W87">
        <v>0</v>
      </c>
      <c r="X87">
        <v>0</v>
      </c>
      <c r="Y87">
        <v>-2</v>
      </c>
      <c r="Z87">
        <v>0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-2</v>
      </c>
      <c r="W88">
        <v>0</v>
      </c>
      <c r="X88">
        <v>0</v>
      </c>
      <c r="Y88">
        <v>-2</v>
      </c>
      <c r="Z88">
        <v>0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-2</v>
      </c>
      <c r="W89">
        <v>0</v>
      </c>
      <c r="X89">
        <v>0</v>
      </c>
      <c r="Y89">
        <v>-2</v>
      </c>
      <c r="Z89">
        <v>0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-2</v>
      </c>
      <c r="W90">
        <v>0</v>
      </c>
      <c r="X90">
        <v>0</v>
      </c>
      <c r="Y90">
        <v>-2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7.0000000000000007E-2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7.0000000000000007E-2</v>
      </c>
      <c r="V91" s="74">
        <v>-2</v>
      </c>
      <c r="W91">
        <v>0</v>
      </c>
      <c r="X91">
        <v>0</v>
      </c>
      <c r="Y91">
        <v>-2</v>
      </c>
      <c r="Z91">
        <v>0</v>
      </c>
      <c r="AA91">
        <v>7.0000000000000007E-2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0.13</v>
      </c>
      <c r="V92" s="74">
        <v>-2</v>
      </c>
      <c r="W92">
        <v>0</v>
      </c>
      <c r="X92">
        <v>0</v>
      </c>
      <c r="Y92">
        <v>-2</v>
      </c>
      <c r="Z92">
        <v>0</v>
      </c>
      <c r="AA92">
        <v>0.13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-2</v>
      </c>
      <c r="W93">
        <v>0</v>
      </c>
      <c r="X93">
        <v>0</v>
      </c>
      <c r="Y93">
        <v>-2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-2</v>
      </c>
      <c r="W94">
        <v>0</v>
      </c>
      <c r="X94">
        <v>0</v>
      </c>
      <c r="Y94">
        <v>-2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-2</v>
      </c>
      <c r="W95">
        <v>0</v>
      </c>
      <c r="X95">
        <v>0</v>
      </c>
      <c r="Y95">
        <v>-2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-2</v>
      </c>
      <c r="W96">
        <v>0</v>
      </c>
      <c r="X96">
        <v>0</v>
      </c>
      <c r="Y96">
        <v>-2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-2</v>
      </c>
      <c r="W97">
        <v>0</v>
      </c>
      <c r="X97">
        <v>0</v>
      </c>
      <c r="Y97">
        <v>-2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-2</v>
      </c>
      <c r="W98">
        <v>0</v>
      </c>
      <c r="X98">
        <v>0</v>
      </c>
      <c r="Y98">
        <v>-2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5.2434999999999996E-2</v>
      </c>
      <c r="I99" s="69">
        <f t="shared" ref="I99:BQ99" si="1">SUM(I3:I98)/4000</f>
        <v>0.23434999999999997</v>
      </c>
      <c r="J99" s="69">
        <f t="shared" si="1"/>
        <v>0</v>
      </c>
      <c r="K99" s="69">
        <f t="shared" si="1"/>
        <v>0.23699999999999993</v>
      </c>
      <c r="L99" s="69">
        <f t="shared" si="1"/>
        <v>0</v>
      </c>
      <c r="M99" s="69">
        <f t="shared" si="1"/>
        <v>1.9325000000000002E-3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0.52571750000000006</v>
      </c>
      <c r="V99" s="70">
        <f t="shared" si="1"/>
        <v>-4.8000000000000001E-2</v>
      </c>
      <c r="W99">
        <f t="shared" si="1"/>
        <v>5.2434999999999996E-2</v>
      </c>
      <c r="X99">
        <f t="shared" si="1"/>
        <v>0.23434999999999997</v>
      </c>
      <c r="Y99">
        <f t="shared" si="1"/>
        <v>-4.8000000000000001E-2</v>
      </c>
      <c r="Z99">
        <f t="shared" si="1"/>
        <v>0.23699999999999993</v>
      </c>
      <c r="AA99">
        <f t="shared" si="1"/>
        <v>1.9325000000000002E-3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45236</v>
      </c>
      <c r="U2" s="73" t="s">
        <v>225</v>
      </c>
      <c r="V2" s="74" t="s">
        <v>224</v>
      </c>
      <c r="W2" s="28" t="s">
        <v>566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566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81.16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81.16</v>
      </c>
      <c r="W71">
        <v>81.16</v>
      </c>
    </row>
    <row r="72" spans="7:23">
      <c r="G72" t="s">
        <v>114</v>
      </c>
      <c r="H72" s="73">
        <v>81.16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81.16</v>
      </c>
      <c r="W72">
        <v>81.16</v>
      </c>
    </row>
    <row r="73" spans="7:23">
      <c r="G73" t="s">
        <v>115</v>
      </c>
      <c r="H73" s="73">
        <v>81.16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81.16</v>
      </c>
      <c r="W73">
        <v>81.16</v>
      </c>
    </row>
    <row r="74" spans="7:23">
      <c r="G74" t="s">
        <v>116</v>
      </c>
      <c r="H74" s="73">
        <v>81.16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81.16</v>
      </c>
      <c r="W74">
        <v>81.16</v>
      </c>
    </row>
    <row r="75" spans="7:23">
      <c r="G75" t="s">
        <v>117</v>
      </c>
      <c r="H75" s="73">
        <v>9.66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9.66</v>
      </c>
      <c r="W75">
        <v>9.66</v>
      </c>
    </row>
    <row r="76" spans="7:23">
      <c r="G76" t="s">
        <v>118</v>
      </c>
      <c r="H76" s="73">
        <v>9.66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9.66</v>
      </c>
      <c r="W76">
        <v>9.66</v>
      </c>
    </row>
    <row r="77" spans="7:23">
      <c r="G77" t="s">
        <v>119</v>
      </c>
      <c r="H77" s="73">
        <v>9.66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9.66</v>
      </c>
      <c r="W77">
        <v>9.66</v>
      </c>
    </row>
    <row r="78" spans="7:23">
      <c r="G78" t="s">
        <v>120</v>
      </c>
      <c r="H78" s="73">
        <v>9.66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9.66</v>
      </c>
      <c r="W78">
        <v>9.66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9.0820000000000026E-2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9.0820000000000026E-2</v>
      </c>
      <c r="W99">
        <f t="shared" si="1"/>
        <v>9.0820000000000026E-2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77" activePane="bottomRight" state="frozen"/>
      <selection activeCell="M3" sqref="M3:M98"/>
      <selection pane="topRight" activeCell="M3" sqref="M3:M98"/>
      <selection pane="bottomLeft" activeCell="M3" sqref="M3:M98"/>
      <selection pane="bottomRight" activeCell="AF102" sqref="AF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45236</v>
      </c>
      <c r="B1" s="224"/>
      <c r="C1" s="224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  <c r="AS1" s="222" t="s">
        <v>567</v>
      </c>
      <c r="AT1" s="222" t="s">
        <v>568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  <c r="AS2" s="222"/>
      <c r="AT2" s="222"/>
    </row>
    <row r="3" spans="1:47">
      <c r="A3" t="s">
        <v>45</v>
      </c>
      <c r="D3">
        <f>TWEPL!P3</f>
        <v>5.1315600000000003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638.6053765433735</v>
      </c>
      <c r="P3" s="36">
        <v>118.1</v>
      </c>
      <c r="Q3" s="36">
        <v>32.535608636977059</v>
      </c>
      <c r="R3" s="38">
        <v>0</v>
      </c>
      <c r="S3" s="38">
        <v>0</v>
      </c>
      <c r="T3" s="37">
        <f>SUMPRODUCT(LTA!J3:AN3,LTA!J$101:AN$101,LTA!J$103:AN$103)</f>
        <v>21.66</v>
      </c>
      <c r="U3" s="37">
        <f>SUMPRODUCT(LTA!J3:AN3,LTA!J$102:AN$102,LTA!J$103:AN$103)</f>
        <v>53.66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145.41</v>
      </c>
      <c r="AB3" s="75">
        <f>-STOA!N3</f>
        <v>-130.5</v>
      </c>
      <c r="AC3">
        <f>SUMIF(B3:AB3,"&gt;0")*$AC$2-SUMIF(B3:AB3,"&lt;0")*($AC$2/(1-$AC$2))+SUMIF(AI3:AR3,"&gt;0")*$AC$2-SUMIF(AI3:AR3,"&lt;0")*($AC$2/(1-$AC$2))</f>
        <v>10.478492802462311</v>
      </c>
      <c r="AD3">
        <f>SUM(B3:AB3,AI3:AT3)-AC3</f>
        <v>972.84716929746617</v>
      </c>
      <c r="AE3">
        <f>'IDT-1'!B3</f>
        <v>0</v>
      </c>
      <c r="AF3" s="24"/>
      <c r="AG3">
        <f t="shared" ref="AG3:AG66" si="0">SUM(AD3:AF3)</f>
        <v>972.84716929746617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5.1315600000000003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632.71144919795472</v>
      </c>
      <c r="P4" s="36">
        <v>118.1</v>
      </c>
      <c r="Q4" s="36">
        <v>32.535608636977059</v>
      </c>
      <c r="R4" s="38">
        <v>0</v>
      </c>
      <c r="S4" s="38">
        <v>0</v>
      </c>
      <c r="T4" s="37">
        <f>SUMPRODUCT(LTA!J4:AN4,LTA!J$101:AN$101,LTA!J$103:AN$103)</f>
        <v>21.66</v>
      </c>
      <c r="U4" s="37">
        <f>SUMPRODUCT(LTA!J4:AN4,LTA!J$102:AN$102,LTA!J$103:AN$103)</f>
        <v>53.66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145.41</v>
      </c>
      <c r="AB4" s="75">
        <f>-STOA!N4</f>
        <v>-130.5</v>
      </c>
      <c r="AC4">
        <f t="shared" ref="AC4:AC67" si="1">SUMIF(B4:AB4,"&gt;0")*$AC$2-SUMIF(B4:AB4,"&lt;0")*($AC$2/(1-$AC$2))+SUMIF(AI4:AR4,"&gt;0")*$AC$2-SUMIF(AI4:AR4,"&lt;0")*($AC$2/(1-$AC$2))</f>
        <v>10.496753074559905</v>
      </c>
      <c r="AD4">
        <f t="shared" ref="AD4:AD67" si="2">SUM(B4:AB4,AI4:AT4)-AC4</f>
        <v>958.9349816799496</v>
      </c>
      <c r="AE4">
        <f>'IDT-1'!B4</f>
        <v>0</v>
      </c>
      <c r="AF4" s="24"/>
      <c r="AG4">
        <f t="shared" si="0"/>
        <v>958.9349816799496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5.1315600000000003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658.52986140906626</v>
      </c>
      <c r="P5" s="36">
        <v>118.1</v>
      </c>
      <c r="Q5" s="36">
        <v>32.535608636977059</v>
      </c>
      <c r="R5" s="38">
        <v>0</v>
      </c>
      <c r="S5" s="38">
        <v>0</v>
      </c>
      <c r="T5" s="37">
        <f>SUMPRODUCT(LTA!J5:AN5,LTA!J$101:AN$101,LTA!J$103:AN$103)</f>
        <v>21.66</v>
      </c>
      <c r="U5" s="37">
        <f>SUMPRODUCT(LTA!J5:AN5,LTA!J$102:AN$102,LTA!J$103:AN$103)</f>
        <v>53.66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145.41</v>
      </c>
      <c r="AB5" s="75">
        <f>-STOA!N5</f>
        <v>-130.5</v>
      </c>
      <c r="AC5">
        <f t="shared" si="1"/>
        <v>10.637387317609241</v>
      </c>
      <c r="AD5">
        <f t="shared" si="2"/>
        <v>993.61275964801177</v>
      </c>
      <c r="AE5">
        <f>'IDT-1'!B5</f>
        <v>0</v>
      </c>
      <c r="AF5" s="24"/>
      <c r="AG5">
        <f t="shared" si="0"/>
        <v>993.61275964801177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5.1315600000000003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644.06704379945108</v>
      </c>
      <c r="P6" s="36">
        <v>118.1</v>
      </c>
      <c r="Q6" s="36">
        <v>32.535608636977059</v>
      </c>
      <c r="R6" s="38">
        <v>0</v>
      </c>
      <c r="S6" s="38">
        <v>0</v>
      </c>
      <c r="T6" s="37">
        <f>SUMPRODUCT(LTA!J6:AN6,LTA!J$101:AN$101,LTA!J$103:AN$103)</f>
        <v>21.66</v>
      </c>
      <c r="U6" s="37">
        <f>SUMPRODUCT(LTA!J6:AN6,LTA!J$102:AN$102,LTA!J$103:AN$103)</f>
        <v>53.66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145.41</v>
      </c>
      <c r="AB6" s="75">
        <f>-STOA!N6</f>
        <v>-130.5</v>
      </c>
      <c r="AC6">
        <f t="shared" si="1"/>
        <v>10.515899649688473</v>
      </c>
      <c r="AD6">
        <f t="shared" si="2"/>
        <v>979.27142970631758</v>
      </c>
      <c r="AE6">
        <f>'IDT-1'!B6</f>
        <v>0</v>
      </c>
      <c r="AF6" s="24"/>
      <c r="AG6">
        <f t="shared" si="0"/>
        <v>979.27142970631758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5.1315600000000003</v>
      </c>
      <c r="E7">
        <f>GT_NG!P7</f>
        <v>15.599781061850029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633.44171522244153</v>
      </c>
      <c r="P7" s="36">
        <v>118.1</v>
      </c>
      <c r="Q7" s="36">
        <v>33.68</v>
      </c>
      <c r="R7" s="38">
        <v>0</v>
      </c>
      <c r="S7" s="38">
        <v>0</v>
      </c>
      <c r="T7" s="37">
        <f>SUMPRODUCT(LTA!J7:AN7,LTA!J$101:AN$101,LTA!J$103:AN$103)</f>
        <v>21.66</v>
      </c>
      <c r="U7" s="37">
        <f>SUMPRODUCT(LTA!J7:AN7,LTA!J$102:AN$102,LTA!J$103:AN$103)</f>
        <v>53.66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145.41</v>
      </c>
      <c r="AB7" s="75">
        <f>-STOA!N7</f>
        <v>-130.5</v>
      </c>
      <c r="AC7">
        <f t="shared" si="1"/>
        <v>10.655674529664996</v>
      </c>
      <c r="AD7">
        <f t="shared" si="2"/>
        <v>943.55127138936564</v>
      </c>
      <c r="AE7">
        <f>'IDT-1'!B7</f>
        <v>0</v>
      </c>
      <c r="AF7" s="24"/>
      <c r="AG7">
        <f t="shared" si="0"/>
        <v>943.55127138936564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5.1315600000000003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625.53562167946313</v>
      </c>
      <c r="P8" s="36">
        <v>118.1</v>
      </c>
      <c r="Q8" s="36">
        <v>33.68</v>
      </c>
      <c r="R8" s="38">
        <v>0</v>
      </c>
      <c r="S8" s="38">
        <v>0</v>
      </c>
      <c r="T8" s="37">
        <f>SUMPRODUCT(LTA!J8:AN8,LTA!J$101:AN$101,LTA!J$103:AN$103)</f>
        <v>21.66</v>
      </c>
      <c r="U8" s="37">
        <f>SUMPRODUCT(LTA!J8:AN8,LTA!J$102:AN$102,LTA!J$103:AN$103)</f>
        <v>53.66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145.41</v>
      </c>
      <c r="AB8" s="75">
        <f>-STOA!N8</f>
        <v>-130.5</v>
      </c>
      <c r="AC8">
        <f t="shared" si="1"/>
        <v>10.602720601882492</v>
      </c>
      <c r="AD8">
        <f t="shared" si="2"/>
        <v>933.28324397997153</v>
      </c>
      <c r="AE8">
        <f>'IDT-1'!B8</f>
        <v>0</v>
      </c>
      <c r="AF8" s="24"/>
      <c r="AG8">
        <f t="shared" si="0"/>
        <v>933.28324397997153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5.1315600000000003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566.97337976322228</v>
      </c>
      <c r="P9" s="36">
        <v>118.1</v>
      </c>
      <c r="Q9" s="36">
        <v>32.546646241830061</v>
      </c>
      <c r="R9" s="38">
        <v>0</v>
      </c>
      <c r="S9" s="38">
        <v>0</v>
      </c>
      <c r="T9" s="37">
        <f>SUMPRODUCT(LTA!J9:AN9,LTA!J$101:AN$101,LTA!J$103:AN$103)</f>
        <v>21.66</v>
      </c>
      <c r="U9" s="37">
        <f>SUMPRODUCT(LTA!J9:AN9,LTA!J$102:AN$102,LTA!J$103:AN$103)</f>
        <v>53.66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145.41</v>
      </c>
      <c r="AB9" s="75">
        <f>-STOA!N9</f>
        <v>-130.5</v>
      </c>
      <c r="AC9">
        <f t="shared" si="1"/>
        <v>9.9290171819205479</v>
      </c>
      <c r="AD9">
        <f t="shared" si="2"/>
        <v>909.9913517255228</v>
      </c>
      <c r="AE9">
        <f>'IDT-1'!B9</f>
        <v>0</v>
      </c>
      <c r="AF9" s="24"/>
      <c r="AG9">
        <f t="shared" si="0"/>
        <v>909.9913517255228</v>
      </c>
      <c r="AI9" s="34">
        <f>PXIL!H9</f>
        <v>0</v>
      </c>
      <c r="AJ9" s="34">
        <f>PXIL!N9</f>
        <v>0</v>
      </c>
      <c r="AK9" s="34">
        <f>RTM_IEX!H9</f>
        <v>7.73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5.1315600000000003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557.31174209116557</v>
      </c>
      <c r="P10" s="36">
        <v>118.09380280211995</v>
      </c>
      <c r="Q10" s="36">
        <v>32.546646241830061</v>
      </c>
      <c r="R10" s="38">
        <v>0</v>
      </c>
      <c r="S10" s="38">
        <v>0</v>
      </c>
      <c r="T10" s="37">
        <f>SUMPRODUCT(LTA!J10:AN10,LTA!J$101:AN$101,LTA!J$103:AN$103)</f>
        <v>21.66</v>
      </c>
      <c r="U10" s="37">
        <f>SUMPRODUCT(LTA!J10:AN10,LTA!J$102:AN$102,LTA!J$103:AN$103)</f>
        <v>53.66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145.41</v>
      </c>
      <c r="AB10" s="75">
        <f>-STOA!N10</f>
        <v>-130.5</v>
      </c>
      <c r="AC10">
        <f t="shared" si="1"/>
        <v>9.8396593690130789</v>
      </c>
      <c r="AD10">
        <f t="shared" si="2"/>
        <v>899.44287466849346</v>
      </c>
      <c r="AE10">
        <f>'IDT-1'!B10</f>
        <v>0</v>
      </c>
      <c r="AF10" s="24"/>
      <c r="AG10">
        <f t="shared" si="0"/>
        <v>899.44287466849346</v>
      </c>
      <c r="AI10" s="34">
        <f>PXIL!H10</f>
        <v>0</v>
      </c>
      <c r="AJ10" s="34">
        <f>PXIL!N10</f>
        <v>0</v>
      </c>
      <c r="AK10" s="34">
        <f>RTM_IEX!H10</f>
        <v>6.76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5.1315600000000003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549.58209508684308</v>
      </c>
      <c r="P11" s="36">
        <v>118.09380280211995</v>
      </c>
      <c r="Q11" s="36">
        <v>32.546646241830061</v>
      </c>
      <c r="R11" s="38">
        <v>0</v>
      </c>
      <c r="S11" s="38">
        <v>0</v>
      </c>
      <c r="T11" s="37">
        <f>SUMPRODUCT(LTA!J11:AN11,LTA!J$101:AN$101,LTA!J$103:AN$103)</f>
        <v>21.66</v>
      </c>
      <c r="U11" s="37">
        <f>SUMPRODUCT(LTA!J11:AN11,LTA!J$102:AN$102,LTA!J$103:AN$103)</f>
        <v>53.66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145.36000000000001</v>
      </c>
      <c r="AB11" s="75">
        <f>-STOA!N11</f>
        <v>-130.5</v>
      </c>
      <c r="AC11">
        <f t="shared" si="1"/>
        <v>9.8717503341767685</v>
      </c>
      <c r="AD11">
        <f t="shared" si="2"/>
        <v>903.23113669900738</v>
      </c>
      <c r="AE11">
        <f>'IDT-1'!B11</f>
        <v>0</v>
      </c>
      <c r="AF11" s="24"/>
      <c r="AG11">
        <f t="shared" si="0"/>
        <v>903.23113669900738</v>
      </c>
      <c r="AI11" s="34">
        <f>PXIL!H11</f>
        <v>0</v>
      </c>
      <c r="AJ11" s="34">
        <f>PXIL!N11</f>
        <v>0</v>
      </c>
      <c r="AK11" s="34">
        <f>RTM_IEX!H11</f>
        <v>18.36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5.1315600000000003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541.85244456805094</v>
      </c>
      <c r="P12" s="36">
        <v>118.09380280211995</v>
      </c>
      <c r="Q12" s="36">
        <v>32.546646241830061</v>
      </c>
      <c r="R12" s="38">
        <v>0</v>
      </c>
      <c r="S12" s="38">
        <v>0</v>
      </c>
      <c r="T12" s="37">
        <f>SUMPRODUCT(LTA!J12:AN12,LTA!J$101:AN$101,LTA!J$103:AN$103)</f>
        <v>21.66</v>
      </c>
      <c r="U12" s="37">
        <f>SUMPRODUCT(LTA!J12:AN12,LTA!J$102:AN$102,LTA!J$103:AN$103)</f>
        <v>52.7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145.36000000000001</v>
      </c>
      <c r="AB12" s="75">
        <f>-STOA!N12</f>
        <v>-130.5</v>
      </c>
      <c r="AC12">
        <f t="shared" si="1"/>
        <v>9.8068212698189168</v>
      </c>
      <c r="AD12">
        <f t="shared" si="2"/>
        <v>895.56641524457325</v>
      </c>
      <c r="AE12">
        <f>'IDT-1'!B12</f>
        <v>0</v>
      </c>
      <c r="AF12" s="24"/>
      <c r="AG12">
        <f t="shared" si="0"/>
        <v>895.56641524457325</v>
      </c>
      <c r="AI12" s="34">
        <f>PXIL!H12</f>
        <v>0</v>
      </c>
      <c r="AJ12" s="34">
        <f>PXIL!N12</f>
        <v>0</v>
      </c>
      <c r="AK12" s="34">
        <f>RTM_IEX!H12</f>
        <v>19.32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5.1315600000000003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536.19904451763466</v>
      </c>
      <c r="P13" s="36">
        <v>118.09380280211995</v>
      </c>
      <c r="Q13" s="36">
        <v>32.546646241830061</v>
      </c>
      <c r="R13" s="38">
        <v>0</v>
      </c>
      <c r="S13" s="38">
        <v>0</v>
      </c>
      <c r="T13" s="37">
        <f>SUMPRODUCT(LTA!J13:AN13,LTA!J$101:AN$101,LTA!J$103:AN$103)</f>
        <v>21.66</v>
      </c>
      <c r="U13" s="37">
        <f>SUMPRODUCT(LTA!J13:AN13,LTA!J$102:AN$102,LTA!J$103:AN$103)</f>
        <v>52.7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145.36000000000001</v>
      </c>
      <c r="AB13" s="75">
        <f>-STOA!N13</f>
        <v>-130.5</v>
      </c>
      <c r="AC13">
        <f t="shared" si="1"/>
        <v>9.7187607093954185</v>
      </c>
      <c r="AD13">
        <f t="shared" si="2"/>
        <v>885.17107575458033</v>
      </c>
      <c r="AE13">
        <f>'IDT-1'!B13</f>
        <v>0</v>
      </c>
      <c r="AF13" s="24"/>
      <c r="AG13">
        <f t="shared" si="0"/>
        <v>885.17107575458033</v>
      </c>
      <c r="AI13" s="34">
        <f>PXIL!H13</f>
        <v>0</v>
      </c>
      <c r="AJ13" s="34">
        <f>PXIL!N13</f>
        <v>0</v>
      </c>
      <c r="AK13" s="34">
        <f>RTM_IEX!H13</f>
        <v>14.49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5.1315600000000003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534.26712411059304</v>
      </c>
      <c r="P14" s="36">
        <v>118.09380280211995</v>
      </c>
      <c r="Q14" s="36">
        <v>32.546646241830061</v>
      </c>
      <c r="R14" s="38">
        <v>0</v>
      </c>
      <c r="S14" s="38">
        <v>0</v>
      </c>
      <c r="T14" s="37">
        <f>SUMPRODUCT(LTA!J14:AN14,LTA!J$101:AN$101,LTA!J$103:AN$103)</f>
        <v>21.66</v>
      </c>
      <c r="U14" s="37">
        <f>SUMPRODUCT(LTA!J14:AN14,LTA!J$102:AN$102,LTA!J$103:AN$103)</f>
        <v>52.7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145.36000000000001</v>
      </c>
      <c r="AB14" s="75">
        <f>-STOA!N14</f>
        <v>-130.5</v>
      </c>
      <c r="AC14">
        <f t="shared" si="1"/>
        <v>9.6863205779762698</v>
      </c>
      <c r="AD14">
        <f t="shared" si="2"/>
        <v>881.34159547895774</v>
      </c>
      <c r="AE14">
        <f>'IDT-1'!B14</f>
        <v>0</v>
      </c>
      <c r="AF14" s="24"/>
      <c r="AG14">
        <f t="shared" si="0"/>
        <v>881.34159547895774</v>
      </c>
      <c r="AI14" s="34">
        <f>PXIL!H14</f>
        <v>0</v>
      </c>
      <c r="AJ14" s="34">
        <f>PXIL!N14</f>
        <v>0</v>
      </c>
      <c r="AK14" s="34">
        <f>RTM_IEX!H14</f>
        <v>12.56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5.1315600000000003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525.86606796866045</v>
      </c>
      <c r="P15" s="36">
        <v>118.09380280211995</v>
      </c>
      <c r="Q15" s="36">
        <v>32.546646241830061</v>
      </c>
      <c r="R15" s="38">
        <v>0</v>
      </c>
      <c r="S15" s="38">
        <v>0</v>
      </c>
      <c r="T15" s="37">
        <f>SUMPRODUCT(LTA!J15:AN15,LTA!J$101:AN$101,LTA!J$103:AN$103)</f>
        <v>21.66</v>
      </c>
      <c r="U15" s="37">
        <f>SUMPRODUCT(LTA!J15:AN15,LTA!J$102:AN$102,LTA!J$103:AN$103)</f>
        <v>52.7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145.36000000000001</v>
      </c>
      <c r="AB15" s="75">
        <f>-STOA!N15</f>
        <v>-130.5</v>
      </c>
      <c r="AC15">
        <f t="shared" si="1"/>
        <v>9.6319637063840364</v>
      </c>
      <c r="AD15">
        <f t="shared" si="2"/>
        <v>874.92489620861761</v>
      </c>
      <c r="AE15">
        <f>'IDT-1'!B15</f>
        <v>0</v>
      </c>
      <c r="AF15" s="24"/>
      <c r="AG15">
        <f t="shared" si="0"/>
        <v>874.92489620861761</v>
      </c>
      <c r="AI15" s="34">
        <f>PXIL!H15</f>
        <v>0</v>
      </c>
      <c r="AJ15" s="34">
        <f>PXIL!N15</f>
        <v>0</v>
      </c>
      <c r="AK15" s="34">
        <f>RTM_IEX!H15</f>
        <v>14.49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5.1315600000000003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517.17153785895403</v>
      </c>
      <c r="P16" s="36">
        <v>118.09380280211995</v>
      </c>
      <c r="Q16" s="36">
        <v>32.546646241830061</v>
      </c>
      <c r="R16" s="38">
        <v>0</v>
      </c>
      <c r="S16" s="38">
        <v>0</v>
      </c>
      <c r="T16" s="37">
        <f>SUMPRODUCT(LTA!J16:AN16,LTA!J$101:AN$101,LTA!J$103:AN$103)</f>
        <v>21.66</v>
      </c>
      <c r="U16" s="37">
        <f>SUMPRODUCT(LTA!J16:AN16,LTA!J$102:AN$102,LTA!J$103:AN$103)</f>
        <v>52.7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145.36000000000001</v>
      </c>
      <c r="AB16" s="75">
        <f>-STOA!N16</f>
        <v>-130.5</v>
      </c>
      <c r="AC16">
        <f t="shared" si="1"/>
        <v>9.6320096534625019</v>
      </c>
      <c r="AD16">
        <f t="shared" si="2"/>
        <v>874.93032015183269</v>
      </c>
      <c r="AE16">
        <f>'IDT-1'!B16</f>
        <v>0</v>
      </c>
      <c r="AF16" s="24"/>
      <c r="AG16">
        <f t="shared" si="0"/>
        <v>874.93032015183269</v>
      </c>
      <c r="AI16" s="34">
        <f>PXIL!H16</f>
        <v>0</v>
      </c>
      <c r="AJ16" s="34">
        <f>PXIL!N16</f>
        <v>0</v>
      </c>
      <c r="AK16" s="34">
        <f>RTM_IEX!H16</f>
        <v>23.19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5.1315600000000003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517.91010105501027</v>
      </c>
      <c r="P17" s="36">
        <v>118.09380280211995</v>
      </c>
      <c r="Q17" s="36">
        <v>32.546646241830061</v>
      </c>
      <c r="R17" s="38">
        <v>0</v>
      </c>
      <c r="S17" s="38">
        <v>0</v>
      </c>
      <c r="T17" s="37">
        <f>SUMPRODUCT(LTA!J17:AN17,LTA!J$101:AN$101,LTA!J$103:AN$103)</f>
        <v>21.66</v>
      </c>
      <c r="U17" s="37">
        <f>SUMPRODUCT(LTA!J17:AN17,LTA!J$102:AN$102,LTA!J$103:AN$103)</f>
        <v>52.7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145.36000000000001</v>
      </c>
      <c r="AB17" s="75">
        <f>-STOA!N17</f>
        <v>-130.5</v>
      </c>
      <c r="AC17">
        <f t="shared" si="1"/>
        <v>9.7355695843093741</v>
      </c>
      <c r="AD17">
        <f t="shared" si="2"/>
        <v>887.15532341704204</v>
      </c>
      <c r="AE17">
        <f>'IDT-1'!B17</f>
        <v>0</v>
      </c>
      <c r="AF17" s="24"/>
      <c r="AG17">
        <f t="shared" si="0"/>
        <v>887.15532341704204</v>
      </c>
      <c r="AI17" s="34">
        <f>PXIL!H17</f>
        <v>0</v>
      </c>
      <c r="AJ17" s="34">
        <f>PXIL!N17</f>
        <v>0</v>
      </c>
      <c r="AK17" s="34">
        <f>RTM_IEX!H17</f>
        <v>34.78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5.1315600000000003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517.91010105501027</v>
      </c>
      <c r="P18" s="36">
        <v>118.09380280211995</v>
      </c>
      <c r="Q18" s="36">
        <v>32.546646241830061</v>
      </c>
      <c r="R18" s="38">
        <v>0</v>
      </c>
      <c r="S18" s="38">
        <v>0</v>
      </c>
      <c r="T18" s="37">
        <f>SUMPRODUCT(LTA!J18:AN18,LTA!J$101:AN$101,LTA!J$103:AN$103)</f>
        <v>21.66</v>
      </c>
      <c r="U18" s="37">
        <f>SUMPRODUCT(LTA!J18:AN18,LTA!J$102:AN$102,LTA!J$103:AN$103)</f>
        <v>52.7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145.36000000000001</v>
      </c>
      <c r="AB18" s="75">
        <f>-STOA!N18</f>
        <v>-130.5</v>
      </c>
      <c r="AC18">
        <f t="shared" si="1"/>
        <v>9.7761415843093751</v>
      </c>
      <c r="AD18">
        <f t="shared" si="2"/>
        <v>891.94475141704208</v>
      </c>
      <c r="AE18">
        <f>'IDT-1'!B18</f>
        <v>0</v>
      </c>
      <c r="AF18" s="24"/>
      <c r="AG18">
        <f t="shared" si="0"/>
        <v>891.94475141704208</v>
      </c>
      <c r="AI18" s="34">
        <f>PXIL!H18</f>
        <v>0</v>
      </c>
      <c r="AJ18" s="34">
        <f>PXIL!N18</f>
        <v>0</v>
      </c>
      <c r="AK18" s="34">
        <f>RTM_IEX!H18</f>
        <v>39.61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5.1315600000000003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517.91010105501027</v>
      </c>
      <c r="P19" s="36">
        <v>118.09380280211995</v>
      </c>
      <c r="Q19" s="36">
        <v>32.546646241830061</v>
      </c>
      <c r="R19" s="38">
        <v>0</v>
      </c>
      <c r="S19" s="38">
        <v>0</v>
      </c>
      <c r="T19" s="37">
        <f>SUMPRODUCT(LTA!J19:AN19,LTA!J$101:AN$101,LTA!J$103:AN$103)</f>
        <v>19.990000000000002</v>
      </c>
      <c r="U19" s="37">
        <f>SUMPRODUCT(LTA!J19:AN19,LTA!J$102:AN$102,LTA!J$103:AN$103)</f>
        <v>52.7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145.36000000000001</v>
      </c>
      <c r="AB19" s="75">
        <f>-STOA!N19</f>
        <v>-130.5</v>
      </c>
      <c r="AC19">
        <f t="shared" si="1"/>
        <v>9.8919775843093749</v>
      </c>
      <c r="AD19">
        <f t="shared" si="2"/>
        <v>905.6189154170421</v>
      </c>
      <c r="AE19">
        <f>'IDT-1'!B19</f>
        <v>0</v>
      </c>
      <c r="AF19" s="24"/>
      <c r="AG19">
        <f t="shared" si="0"/>
        <v>905.6189154170421</v>
      </c>
      <c r="AI19" s="34">
        <f>PXIL!H19</f>
        <v>0</v>
      </c>
      <c r="AJ19" s="34">
        <f>PXIL!N19</f>
        <v>0</v>
      </c>
      <c r="AK19" s="34">
        <f>RTM_IEX!H19</f>
        <v>55.07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5.1315600000000003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554.25514906104559</v>
      </c>
      <c r="P20" s="36">
        <v>118.09380280211995</v>
      </c>
      <c r="Q20" s="36">
        <v>32.546646241830061</v>
      </c>
      <c r="R20" s="38">
        <v>0</v>
      </c>
      <c r="S20" s="38">
        <v>0</v>
      </c>
      <c r="T20" s="37">
        <f>SUMPRODUCT(LTA!J20:AN20,LTA!J$101:AN$101,LTA!J$103:AN$103)</f>
        <v>19.990000000000002</v>
      </c>
      <c r="U20" s="37">
        <f>SUMPRODUCT(LTA!J20:AN20,LTA!J$102:AN$102,LTA!J$103:AN$103)</f>
        <v>52.7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145.36000000000001</v>
      </c>
      <c r="AB20" s="75">
        <f>-STOA!N20</f>
        <v>-130.5</v>
      </c>
      <c r="AC20">
        <f t="shared" si="1"/>
        <v>10.051199987560071</v>
      </c>
      <c r="AD20">
        <f t="shared" si="2"/>
        <v>924.41474101982669</v>
      </c>
      <c r="AE20">
        <f>'IDT-1'!B20</f>
        <v>0</v>
      </c>
      <c r="AF20" s="24"/>
      <c r="AG20">
        <f t="shared" si="0"/>
        <v>924.41474101982669</v>
      </c>
      <c r="AI20" s="34">
        <f>PXIL!H20</f>
        <v>0</v>
      </c>
      <c r="AJ20" s="34">
        <f>PXIL!N20</f>
        <v>0</v>
      </c>
      <c r="AK20" s="34">
        <f>RTM_IEX!H20</f>
        <v>37.68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5.1315600000000003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590.24929479946763</v>
      </c>
      <c r="P21" s="36">
        <v>118.09380280211995</v>
      </c>
      <c r="Q21" s="36">
        <v>32.546646241830061</v>
      </c>
      <c r="R21" s="38">
        <v>0</v>
      </c>
      <c r="S21" s="38">
        <v>0</v>
      </c>
      <c r="T21" s="37">
        <f>SUMPRODUCT(LTA!J21:AN21,LTA!J$101:AN$101,LTA!J$103:AN$103)</f>
        <v>19.990000000000002</v>
      </c>
      <c r="U21" s="37">
        <f>SUMPRODUCT(LTA!J21:AN21,LTA!J$102:AN$102,LTA!J$103:AN$103)</f>
        <v>52.7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145.36000000000001</v>
      </c>
      <c r="AB21" s="75">
        <f>-STOA!N21</f>
        <v>-130.5</v>
      </c>
      <c r="AC21">
        <f t="shared" si="1"/>
        <v>10.223686811762818</v>
      </c>
      <c r="AD21">
        <f t="shared" si="2"/>
        <v>944.77639993404603</v>
      </c>
      <c r="AE21">
        <f>'IDT-1'!B21</f>
        <v>0</v>
      </c>
      <c r="AF21" s="24"/>
      <c r="AG21">
        <f t="shared" si="0"/>
        <v>944.77639993404603</v>
      </c>
      <c r="AI21" s="34">
        <f>PXIL!H21</f>
        <v>0</v>
      </c>
      <c r="AJ21" s="34">
        <f>PXIL!N21</f>
        <v>0</v>
      </c>
      <c r="AK21" s="34">
        <f>RTM_IEX!H21</f>
        <v>22.22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5.1315600000000003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614.40502312066019</v>
      </c>
      <c r="P22" s="36">
        <v>118.1</v>
      </c>
      <c r="Q22" s="36">
        <v>32.546646241830061</v>
      </c>
      <c r="R22" s="38">
        <v>0</v>
      </c>
      <c r="S22" s="38">
        <v>0</v>
      </c>
      <c r="T22" s="37">
        <f>SUMPRODUCT(LTA!J22:AN22,LTA!J$101:AN$101,LTA!J$103:AN$103)</f>
        <v>19.990000000000002</v>
      </c>
      <c r="U22" s="37">
        <f>SUMPRODUCT(LTA!J22:AN22,LTA!J$102:AN$102,LTA!J$103:AN$103)</f>
        <v>52.7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145.36000000000001</v>
      </c>
      <c r="AB22" s="75">
        <f>-STOA!N22</f>
        <v>-130.5</v>
      </c>
      <c r="AC22">
        <f t="shared" si="1"/>
        <v>10.434794986123027</v>
      </c>
      <c r="AD22">
        <f t="shared" si="2"/>
        <v>969.69721727875844</v>
      </c>
      <c r="AE22">
        <f>'IDT-1'!B22</f>
        <v>0</v>
      </c>
      <c r="AF22" s="24"/>
      <c r="AG22">
        <f t="shared" si="0"/>
        <v>969.69721727875844</v>
      </c>
      <c r="AI22" s="34">
        <f>PXIL!H22</f>
        <v>0</v>
      </c>
      <c r="AJ22" s="34">
        <f>PXIL!N22</f>
        <v>0</v>
      </c>
      <c r="AK22" s="34">
        <f>RTM_IEX!H22</f>
        <v>23.19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5.1315600000000003</v>
      </c>
      <c r="E23">
        <f>GT_NG!P23</f>
        <v>15.281694644284572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635.68159403302195</v>
      </c>
      <c r="P23" s="36">
        <v>118.1</v>
      </c>
      <c r="Q23" s="36">
        <v>32.54</v>
      </c>
      <c r="R23" s="38">
        <v>0</v>
      </c>
      <c r="S23" s="38">
        <v>0</v>
      </c>
      <c r="T23" s="37">
        <f>SUMPRODUCT(LTA!J23:AN23,LTA!J$101:AN$101,LTA!J$103:AN$103)</f>
        <v>19.990000000000002</v>
      </c>
      <c r="U23" s="37">
        <f>SUMPRODUCT(LTA!J23:AN23,LTA!J$102:AN$102,LTA!J$103:AN$103)</f>
        <v>52.7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145.36000000000001</v>
      </c>
      <c r="AB23" s="75">
        <f>-STOA!N23</f>
        <v>-130.5</v>
      </c>
      <c r="AC23">
        <f t="shared" si="1"/>
        <v>10.735991484919207</v>
      </c>
      <c r="AD23">
        <f t="shared" si="2"/>
        <v>1005.2527468271265</v>
      </c>
      <c r="AE23">
        <f>'IDT-1'!B23</f>
        <v>4</v>
      </c>
      <c r="AF23" s="24"/>
      <c r="AG23">
        <f t="shared" si="0"/>
        <v>1009.2527468271265</v>
      </c>
      <c r="AI23" s="34">
        <f>PXIL!H23</f>
        <v>0</v>
      </c>
      <c r="AJ23" s="34">
        <f>PXIL!N23</f>
        <v>0</v>
      </c>
      <c r="AK23" s="34">
        <f>RTM_IEX!H23</f>
        <v>37.68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5.1315600000000003</v>
      </c>
      <c r="E24">
        <f>GT_NG!P24</f>
        <v>15.281694644284572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662.89481266144003</v>
      </c>
      <c r="P24" s="36">
        <v>118.1</v>
      </c>
      <c r="Q24" s="36">
        <v>32.535608636977059</v>
      </c>
      <c r="R24" s="38">
        <v>0</v>
      </c>
      <c r="S24" s="38">
        <v>0</v>
      </c>
      <c r="T24" s="37">
        <f>SUMPRODUCT(LTA!J24:AN24,LTA!J$101:AN$101,LTA!J$103:AN$103)</f>
        <v>19.990000000000002</v>
      </c>
      <c r="U24" s="37">
        <f>SUMPRODUCT(LTA!J24:AN24,LTA!J$102:AN$102,LTA!J$103:AN$103)</f>
        <v>52.7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145.36000000000001</v>
      </c>
      <c r="AB24" s="75">
        <f>-STOA!N24</f>
        <v>-130.5</v>
      </c>
      <c r="AC24">
        <f t="shared" si="1"/>
        <v>10.883401633948525</v>
      </c>
      <c r="AD24">
        <f t="shared" si="2"/>
        <v>1022.6541639434922</v>
      </c>
      <c r="AE24">
        <f>'IDT-1'!B24</f>
        <v>30</v>
      </c>
      <c r="AF24" s="24"/>
      <c r="AG24">
        <f t="shared" si="0"/>
        <v>1052.6541639434922</v>
      </c>
      <c r="AI24" s="34">
        <f>PXIL!H24</f>
        <v>0</v>
      </c>
      <c r="AJ24" s="34">
        <f>PXIL!N24</f>
        <v>0</v>
      </c>
      <c r="AK24" s="34">
        <f>RTM_IEX!H24</f>
        <v>28.02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5.1315600000000003</v>
      </c>
      <c r="E25">
        <f>GT_NG!P25</f>
        <v>15.281694644284572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74.99664594606682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697.40723099084482</v>
      </c>
      <c r="P25" s="36">
        <v>118.1</v>
      </c>
      <c r="Q25" s="36">
        <v>32.535608636977059</v>
      </c>
      <c r="R25" s="38">
        <v>0</v>
      </c>
      <c r="S25" s="38">
        <v>0</v>
      </c>
      <c r="T25" s="37">
        <f>SUMPRODUCT(LTA!J25:AN25,LTA!J$101:AN$101,LTA!J$103:AN$103)</f>
        <v>19.990000000000002</v>
      </c>
      <c r="U25" s="37">
        <f>SUMPRODUCT(LTA!J25:AN25,LTA!J$102:AN$102,LTA!J$103:AN$103)</f>
        <v>52.7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145.36000000000001</v>
      </c>
      <c r="AB25" s="75">
        <f>-STOA!N25</f>
        <v>-130.5</v>
      </c>
      <c r="AC25">
        <f t="shared" si="1"/>
        <v>10.935189100930678</v>
      </c>
      <c r="AD25">
        <f t="shared" si="2"/>
        <v>1028.7675511172426</v>
      </c>
      <c r="AE25">
        <f>'IDT-1'!B25</f>
        <v>77</v>
      </c>
      <c r="AF25" s="24"/>
      <c r="AG25">
        <f t="shared" si="0"/>
        <v>1105.7675511172426</v>
      </c>
      <c r="AI25" s="34">
        <f>PXIL!H25</f>
        <v>0</v>
      </c>
      <c r="AJ25" s="34">
        <f>PXIL!N25</f>
        <v>0</v>
      </c>
      <c r="AK25" s="34">
        <f>RTM_IEX!H25</f>
        <v>8.6999999999999993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5.1315600000000003</v>
      </c>
      <c r="E26">
        <f>GT_NG!P26</f>
        <v>15.281694644284572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74.99664594606682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731.36284733937214</v>
      </c>
      <c r="P26" s="36">
        <v>118.1</v>
      </c>
      <c r="Q26" s="36">
        <v>32.535608636977059</v>
      </c>
      <c r="R26" s="38">
        <v>0</v>
      </c>
      <c r="S26" s="38">
        <v>0</v>
      </c>
      <c r="T26" s="37">
        <f>SUMPRODUCT(LTA!J26:AN26,LTA!J$101:AN$101,LTA!J$103:AN$103)</f>
        <v>19.990000000000002</v>
      </c>
      <c r="U26" s="37">
        <f>SUMPRODUCT(LTA!J26:AN26,LTA!J$102:AN$102,LTA!J$103:AN$103)</f>
        <v>52.7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145.36000000000001</v>
      </c>
      <c r="AB26" s="75">
        <f>-STOA!N26</f>
        <v>-130.5</v>
      </c>
      <c r="AC26">
        <f t="shared" si="1"/>
        <v>11.14733627825831</v>
      </c>
      <c r="AD26">
        <f t="shared" si="2"/>
        <v>1053.8110202884425</v>
      </c>
      <c r="AE26">
        <f>'IDT-1'!B26</f>
        <v>101</v>
      </c>
      <c r="AF26" s="24"/>
      <c r="AG26">
        <f t="shared" si="0"/>
        <v>1154.8110202884425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5.1315600000000003</v>
      </c>
      <c r="E27">
        <f>GT_NG!P27</f>
        <v>15.281694644284572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81.533746610909432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778.07048495086008</v>
      </c>
      <c r="P27" s="36">
        <v>118.1</v>
      </c>
      <c r="Q27" s="36">
        <v>32.535608636977059</v>
      </c>
      <c r="R27" s="38">
        <v>0</v>
      </c>
      <c r="S27" s="38">
        <v>0</v>
      </c>
      <c r="T27" s="37">
        <f>SUMPRODUCT(LTA!J27:AN27,LTA!J$101:AN$101,LTA!J$103:AN$103)</f>
        <v>19.990000000000002</v>
      </c>
      <c r="U27" s="37">
        <f>SUMPRODUCT(LTA!J27:AN27,LTA!J$102:AN$102,LTA!J$103:AN$103)</f>
        <v>52.7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145.36000000000001</v>
      </c>
      <c r="AB27" s="75">
        <f>-STOA!N27</f>
        <v>-239.37</v>
      </c>
      <c r="AC27">
        <f t="shared" si="1"/>
        <v>12.618500913986825</v>
      </c>
      <c r="AD27">
        <f t="shared" si="2"/>
        <v>984.71459392904421</v>
      </c>
      <c r="AE27">
        <f>'IDT-1'!B27</f>
        <v>221</v>
      </c>
      <c r="AF27" s="24"/>
      <c r="AG27">
        <f t="shared" si="0"/>
        <v>1205.7145939290442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-12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5.1315600000000003</v>
      </c>
      <c r="E28">
        <f>GT_NG!P28</f>
        <v>15.281694644284572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81.533746610909432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849.90336223465101</v>
      </c>
      <c r="P28" s="36">
        <v>118.1</v>
      </c>
      <c r="Q28" s="36">
        <v>32.535608636977059</v>
      </c>
      <c r="R28" s="38">
        <v>0.48</v>
      </c>
      <c r="S28" s="38">
        <v>0</v>
      </c>
      <c r="T28" s="37">
        <f>SUMPRODUCT(LTA!J28:AN28,LTA!J$101:AN$101,LTA!J$103:AN$103)</f>
        <v>19.990000000000002</v>
      </c>
      <c r="U28" s="37">
        <f>SUMPRODUCT(LTA!J28:AN28,LTA!J$102:AN$102,LTA!J$103:AN$103)</f>
        <v>52.7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145.36000000000001</v>
      </c>
      <c r="AB28" s="75">
        <f>-STOA!N28</f>
        <v>-239.37</v>
      </c>
      <c r="AC28">
        <f t="shared" si="1"/>
        <v>13.208986767720891</v>
      </c>
      <c r="AD28">
        <f t="shared" si="2"/>
        <v>1058.4369853591011</v>
      </c>
      <c r="AE28">
        <f>'IDT-1'!B28</f>
        <v>211</v>
      </c>
      <c r="AF28" s="24"/>
      <c r="AG28">
        <f t="shared" si="0"/>
        <v>1269.4369853591011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5.1315600000000003</v>
      </c>
      <c r="E29">
        <f>GT_NG!P29</f>
        <v>15.281694644284572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81.533746610909432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869.79515089013182</v>
      </c>
      <c r="P29" s="36">
        <v>118.1</v>
      </c>
      <c r="Q29" s="36">
        <v>32.535608636977059</v>
      </c>
      <c r="R29" s="38">
        <v>4.32</v>
      </c>
      <c r="S29" s="38">
        <v>0</v>
      </c>
      <c r="T29" s="37">
        <f>SUMPRODUCT(LTA!J29:AN29,LTA!J$101:AN$101,LTA!J$103:AN$103)</f>
        <v>20</v>
      </c>
      <c r="U29" s="37">
        <f>SUMPRODUCT(LTA!J29:AN29,LTA!J$102:AN$102,LTA!J$103:AN$103)</f>
        <v>52.7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145.36000000000001</v>
      </c>
      <c r="AB29" s="75">
        <f>-STOA!N29</f>
        <v>-239.37</v>
      </c>
      <c r="AC29">
        <f t="shared" si="1"/>
        <v>13.39994663470204</v>
      </c>
      <c r="AD29">
        <f t="shared" si="2"/>
        <v>1082.9878141476008</v>
      </c>
      <c r="AE29">
        <f>'IDT-1'!B29</f>
        <v>229</v>
      </c>
      <c r="AF29" s="24"/>
      <c r="AG29">
        <f t="shared" si="0"/>
        <v>1311.9878141476008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5.1315600000000003</v>
      </c>
      <c r="E30">
        <f>GT_NG!P30</f>
        <v>15.281694644284572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81.533746610909432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888.06717144089703</v>
      </c>
      <c r="P30" s="36">
        <v>118.1</v>
      </c>
      <c r="Q30" s="36">
        <v>32.535608636977059</v>
      </c>
      <c r="R30" s="38">
        <v>14.010000000000002</v>
      </c>
      <c r="S30" s="38">
        <v>0</v>
      </c>
      <c r="T30" s="37">
        <f>SUMPRODUCT(LTA!J30:AN30,LTA!J$101:AN$101,LTA!J$103:AN$103)</f>
        <v>23.94</v>
      </c>
      <c r="U30" s="37">
        <f>SUMPRODUCT(LTA!J30:AN30,LTA!J$102:AN$102,LTA!J$103:AN$103)</f>
        <v>52.7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145.36000000000001</v>
      </c>
      <c r="AB30" s="75">
        <f>-STOA!N30</f>
        <v>-239.37</v>
      </c>
      <c r="AC30">
        <f t="shared" si="1"/>
        <v>13.76957750002714</v>
      </c>
      <c r="AD30">
        <f t="shared" si="2"/>
        <v>1102.5202038330413</v>
      </c>
      <c r="AE30">
        <f>'IDT-1'!B30</f>
        <v>243</v>
      </c>
      <c r="AF30" s="24"/>
      <c r="AG30">
        <f t="shared" si="0"/>
        <v>1345.5202038330413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-21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5.1315600000000003</v>
      </c>
      <c r="E31">
        <f>GT_NG!P31</f>
        <v>15.281694644284572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81.533746610909432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890.68885769818223</v>
      </c>
      <c r="P31" s="36">
        <v>118.1</v>
      </c>
      <c r="Q31" s="36">
        <v>32.535608636977059</v>
      </c>
      <c r="R31" s="38">
        <v>32.029999999999994</v>
      </c>
      <c r="S31" s="38">
        <v>0</v>
      </c>
      <c r="T31" s="37">
        <f>SUMPRODUCT(LTA!J31:AN31,LTA!J$101:AN$101,LTA!J$103:AN$103)</f>
        <v>31.8</v>
      </c>
      <c r="U31" s="37">
        <f>SUMPRODUCT(LTA!J31:AN31,LTA!J$102:AN$102,LTA!J$103:AN$103)</f>
        <v>52.7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145.51</v>
      </c>
      <c r="AB31" s="75">
        <f>-STOA!N31</f>
        <v>-239.37</v>
      </c>
      <c r="AC31">
        <f t="shared" si="1"/>
        <v>14.247444080885227</v>
      </c>
      <c r="AD31">
        <f t="shared" si="2"/>
        <v>1102.6940235094678</v>
      </c>
      <c r="AE31">
        <f>'IDT-1'!B31</f>
        <v>249</v>
      </c>
      <c r="AF31" s="24"/>
      <c r="AG31">
        <f t="shared" si="0"/>
        <v>1351.6940235094678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5.1315600000000003</v>
      </c>
      <c r="E32">
        <f>GT_NG!P32</f>
        <v>15.281694644284572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81.533746610909432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860.43863354216739</v>
      </c>
      <c r="P32" s="36">
        <v>118.1</v>
      </c>
      <c r="Q32" s="36">
        <v>32.535608636977059</v>
      </c>
      <c r="R32" s="38">
        <v>43</v>
      </c>
      <c r="S32" s="38">
        <v>0</v>
      </c>
      <c r="T32" s="37">
        <f>SUMPRODUCT(LTA!J32:AN32,LTA!J$101:AN$101,LTA!J$103:AN$103)</f>
        <v>45.14</v>
      </c>
      <c r="U32" s="37">
        <f>SUMPRODUCT(LTA!J32:AN32,LTA!J$102:AN$102,LTA!J$103:AN$103)</f>
        <v>52.7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145.51</v>
      </c>
      <c r="AB32" s="75">
        <f>-STOA!N32</f>
        <v>-239.37</v>
      </c>
      <c r="AC32">
        <f t="shared" si="1"/>
        <v>14.078949989826256</v>
      </c>
      <c r="AD32">
        <f t="shared" si="2"/>
        <v>1110.9222934445122</v>
      </c>
      <c r="AE32">
        <f>'IDT-1'!B32</f>
        <v>236</v>
      </c>
      <c r="AF32" s="24"/>
      <c r="AG32">
        <f t="shared" si="0"/>
        <v>1346.9222934445122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-35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5.1315600000000003</v>
      </c>
      <c r="E33">
        <f>GT_NG!P33</f>
        <v>15.281694644284572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81.533746610909432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807.68757628158698</v>
      </c>
      <c r="P33" s="36">
        <v>118.1</v>
      </c>
      <c r="Q33" s="36">
        <v>32.535608636977059</v>
      </c>
      <c r="R33" s="38">
        <v>45.5</v>
      </c>
      <c r="S33" s="38">
        <v>0</v>
      </c>
      <c r="T33" s="37">
        <f>SUMPRODUCT(LTA!J33:AN33,LTA!J$101:AN$101,LTA!J$103:AN$103)</f>
        <v>58.88</v>
      </c>
      <c r="U33" s="37">
        <f>SUMPRODUCT(LTA!J33:AN33,LTA!J$102:AN$102,LTA!J$103:AN$103)</f>
        <v>52.7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145.51</v>
      </c>
      <c r="AB33" s="75">
        <f>-STOA!N33</f>
        <v>-239.37</v>
      </c>
      <c r="AC33">
        <f t="shared" si="1"/>
        <v>13.524486588466264</v>
      </c>
      <c r="AD33">
        <f t="shared" si="2"/>
        <v>1115.7656995852917</v>
      </c>
      <c r="AE33">
        <f>'IDT-1'!B33</f>
        <v>220</v>
      </c>
      <c r="AF33" s="24"/>
      <c r="AG33">
        <f t="shared" si="0"/>
        <v>1335.7656995852917</v>
      </c>
      <c r="AI33" s="34">
        <f>PXIL!H33</f>
        <v>0</v>
      </c>
      <c r="AJ33" s="34">
        <f>PXIL!N33</f>
        <v>0</v>
      </c>
      <c r="AK33" s="34">
        <f>RTM_IEX!H33</f>
        <v>5.8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5.1315600000000003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81.533746610909432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747.78427279105392</v>
      </c>
      <c r="P34" s="36">
        <v>118.1</v>
      </c>
      <c r="Q34" s="36">
        <v>32.535608636977059</v>
      </c>
      <c r="R34" s="38">
        <v>46</v>
      </c>
      <c r="S34" s="38">
        <v>0</v>
      </c>
      <c r="T34" s="37">
        <f>SUMPRODUCT(LTA!J34:AN34,LTA!J$101:AN$101,LTA!J$103:AN$103)</f>
        <v>88.87</v>
      </c>
      <c r="U34" s="37">
        <f>SUMPRODUCT(LTA!J34:AN34,LTA!J$102:AN$102,LTA!J$103:AN$103)</f>
        <v>52.7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145.51</v>
      </c>
      <c r="AB34" s="75">
        <f>-STOA!N34</f>
        <v>-239.37</v>
      </c>
      <c r="AC34">
        <f t="shared" si="1"/>
        <v>13.38642611332644</v>
      </c>
      <c r="AD34">
        <f t="shared" si="2"/>
        <v>1099.4679892104527</v>
      </c>
      <c r="AE34">
        <f>'IDT-1'!B34</f>
        <v>228</v>
      </c>
      <c r="AF34" s="24"/>
      <c r="AG34">
        <f t="shared" si="0"/>
        <v>1327.4679892104527</v>
      </c>
      <c r="AI34" s="34">
        <f>PXIL!H34</f>
        <v>0</v>
      </c>
      <c r="AJ34" s="34">
        <f>PXIL!N34</f>
        <v>0</v>
      </c>
      <c r="AK34" s="34">
        <f>RTM_IEX!H34</f>
        <v>18.36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5.1315600000000003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737.09046634904826</v>
      </c>
      <c r="P35" s="36">
        <v>118.1</v>
      </c>
      <c r="Q35" s="36">
        <v>32.535608636977059</v>
      </c>
      <c r="R35" s="38">
        <v>47.5</v>
      </c>
      <c r="S35" s="38">
        <v>0</v>
      </c>
      <c r="T35" s="37">
        <f>SUMPRODUCT(LTA!J35:AN35,LTA!J$101:AN$101,LTA!J$103:AN$103)</f>
        <v>129.09</v>
      </c>
      <c r="U35" s="37">
        <f>SUMPRODUCT(LTA!J35:AN35,LTA!J$102:AN$102,LTA!J$103:AN$103)</f>
        <v>52.7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145.9</v>
      </c>
      <c r="AB35" s="75">
        <f>-STOA!N35</f>
        <v>-239.37</v>
      </c>
      <c r="AC35">
        <f t="shared" si="1"/>
        <v>13.646879340613763</v>
      </c>
      <c r="AD35">
        <f t="shared" si="2"/>
        <v>1130.2138725649897</v>
      </c>
      <c r="AE35">
        <f>'IDT-1'!B35</f>
        <v>207</v>
      </c>
      <c r="AF35" s="24"/>
      <c r="AG35">
        <f t="shared" si="0"/>
        <v>1337.2138725649897</v>
      </c>
      <c r="AI35" s="34">
        <f>PXIL!H35</f>
        <v>0</v>
      </c>
      <c r="AJ35" s="34">
        <f>PXIL!N35</f>
        <v>0</v>
      </c>
      <c r="AK35" s="34">
        <f>RTM_IEX!H35</f>
        <v>15.46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5.1315600000000003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711.20495512654793</v>
      </c>
      <c r="P36" s="36">
        <v>118.1</v>
      </c>
      <c r="Q36" s="36">
        <v>32.535608636977059</v>
      </c>
      <c r="R36" s="38">
        <v>47.499999999999993</v>
      </c>
      <c r="S36" s="38">
        <v>0</v>
      </c>
      <c r="T36" s="37">
        <f>SUMPRODUCT(LTA!J36:AN36,LTA!J$101:AN$101,LTA!J$103:AN$103)</f>
        <v>171.4</v>
      </c>
      <c r="U36" s="37">
        <f>SUMPRODUCT(LTA!J36:AN36,LTA!J$102:AN$102,LTA!J$103:AN$103)</f>
        <v>52.7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145.9</v>
      </c>
      <c r="AB36" s="75">
        <f>-STOA!N36</f>
        <v>-239.37</v>
      </c>
      <c r="AC36">
        <f t="shared" si="1"/>
        <v>13.76863304634476</v>
      </c>
      <c r="AD36">
        <f t="shared" si="2"/>
        <v>1144.5866076367581</v>
      </c>
      <c r="AE36">
        <f>'IDT-1'!B36</f>
        <v>207</v>
      </c>
      <c r="AF36" s="24"/>
      <c r="AG36">
        <f t="shared" si="0"/>
        <v>1351.5866076367581</v>
      </c>
      <c r="AI36" s="34">
        <f>PXIL!H36</f>
        <v>0</v>
      </c>
      <c r="AJ36" s="34">
        <f>PXIL!N36</f>
        <v>0</v>
      </c>
      <c r="AK36" s="34">
        <f>RTM_IEX!H36</f>
        <v>13.53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5.1315600000000003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707.3968332462855</v>
      </c>
      <c r="P37" s="36">
        <v>118.1</v>
      </c>
      <c r="Q37" s="36">
        <v>32.535608636977059</v>
      </c>
      <c r="R37" s="38">
        <v>47.5</v>
      </c>
      <c r="S37" s="38">
        <v>0</v>
      </c>
      <c r="T37" s="37">
        <f>SUMPRODUCT(LTA!J37:AN37,LTA!J$101:AN$101,LTA!J$103:AN$103)</f>
        <v>213.47</v>
      </c>
      <c r="U37" s="37">
        <f>SUMPRODUCT(LTA!J37:AN37,LTA!J$102:AN$102,LTA!J$103:AN$103)</f>
        <v>52.7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145.9</v>
      </c>
      <c r="AB37" s="75">
        <f>-STOA!N37</f>
        <v>-239.37</v>
      </c>
      <c r="AC37">
        <f t="shared" si="1"/>
        <v>14.625616822550557</v>
      </c>
      <c r="AD37">
        <f t="shared" si="2"/>
        <v>1245.75150198029</v>
      </c>
      <c r="AE37">
        <f>'IDT-1'!B37</f>
        <v>160</v>
      </c>
      <c r="AF37" s="24"/>
      <c r="AG37">
        <f t="shared" si="0"/>
        <v>1405.75150198029</v>
      </c>
      <c r="AI37" s="34">
        <f>PXIL!H37</f>
        <v>0</v>
      </c>
      <c r="AJ37" s="34">
        <f>PXIL!N37</f>
        <v>0</v>
      </c>
      <c r="AK37" s="34">
        <f>RTM_IEX!H37</f>
        <v>77.290000000000006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5.1315600000000003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718.74389867521927</v>
      </c>
      <c r="P38" s="36">
        <v>118.1</v>
      </c>
      <c r="Q38" s="36">
        <v>32.535608636977059</v>
      </c>
      <c r="R38" s="38">
        <v>47.5</v>
      </c>
      <c r="S38" s="38">
        <v>0</v>
      </c>
      <c r="T38" s="37">
        <f>SUMPRODUCT(LTA!J38:AN38,LTA!J$101:AN$101,LTA!J$103:AN$103)</f>
        <v>259.18</v>
      </c>
      <c r="U38" s="37">
        <f>SUMPRODUCT(LTA!J38:AN38,LTA!J$102:AN$102,LTA!J$103:AN$103)</f>
        <v>53.66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145.9</v>
      </c>
      <c r="AB38" s="75">
        <f>-STOA!N38</f>
        <v>-239.37</v>
      </c>
      <c r="AC38">
        <f t="shared" si="1"/>
        <v>14.983180172153601</v>
      </c>
      <c r="AD38">
        <f t="shared" si="2"/>
        <v>1287.9610040596208</v>
      </c>
      <c r="AE38">
        <f>'IDT-1'!B38</f>
        <v>126</v>
      </c>
      <c r="AF38" s="24"/>
      <c r="AG38">
        <f t="shared" si="0"/>
        <v>1413.9610040596208</v>
      </c>
      <c r="AI38" s="34">
        <f>PXIL!H38</f>
        <v>0</v>
      </c>
      <c r="AJ38" s="34">
        <f>PXIL!N38</f>
        <v>0</v>
      </c>
      <c r="AK38" s="34">
        <f>RTM_IEX!H38</f>
        <v>61.84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5.1315600000000003</v>
      </c>
      <c r="E39">
        <f>GT_NG!P39</f>
        <v>15.169856459330141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705.9834518724183</v>
      </c>
      <c r="P39" s="36">
        <v>118.1</v>
      </c>
      <c r="Q39" s="36">
        <v>32.535608636977059</v>
      </c>
      <c r="R39" s="38">
        <v>47.5</v>
      </c>
      <c r="S39" s="38">
        <v>0</v>
      </c>
      <c r="T39" s="37">
        <f>SUMPRODUCT(LTA!J39:AN39,LTA!J$101:AN$101,LTA!J$103:AN$103)</f>
        <v>300.55000000000007</v>
      </c>
      <c r="U39" s="37">
        <f>SUMPRODUCT(LTA!J39:AN39,LTA!J$102:AN$102,LTA!J$103:AN$103)</f>
        <v>53.66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145.9</v>
      </c>
      <c r="AB39" s="75">
        <f>-STOA!N39</f>
        <v>-239.37</v>
      </c>
      <c r="AC39">
        <f t="shared" si="1"/>
        <v>15.235181704075799</v>
      </c>
      <c r="AD39">
        <f t="shared" si="2"/>
        <v>1317.7091848993889</v>
      </c>
      <c r="AE39">
        <f>'IDT-1'!B39</f>
        <v>125</v>
      </c>
      <c r="AF39" s="24"/>
      <c r="AG39">
        <f t="shared" si="0"/>
        <v>1442.7091848993889</v>
      </c>
      <c r="AI39" s="34">
        <f>PXIL!H39</f>
        <v>0</v>
      </c>
      <c r="AJ39" s="34">
        <f>PXIL!N39</f>
        <v>0</v>
      </c>
      <c r="AK39" s="34">
        <f>RTM_IEX!H39</f>
        <v>63.76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5.1315600000000003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690.79343644212906</v>
      </c>
      <c r="P40" s="36">
        <v>118.1</v>
      </c>
      <c r="Q40" s="36">
        <v>32.535608636977059</v>
      </c>
      <c r="R40" s="38">
        <v>47.5</v>
      </c>
      <c r="S40" s="38">
        <v>0</v>
      </c>
      <c r="T40" s="37">
        <f>SUMPRODUCT(LTA!J40:AN40,LTA!J$101:AN$101,LTA!J$103:AN$103)</f>
        <v>340.91</v>
      </c>
      <c r="U40" s="37">
        <f>SUMPRODUCT(LTA!J40:AN40,LTA!J$102:AN$102,LTA!J$103:AN$103)</f>
        <v>53.66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24.16</v>
      </c>
      <c r="Z40" s="34">
        <f>IEX!N40</f>
        <v>0</v>
      </c>
      <c r="AA40" s="75">
        <f>STOA!H40</f>
        <v>145.9</v>
      </c>
      <c r="AB40" s="75">
        <f>-STOA!N40</f>
        <v>-239.37</v>
      </c>
      <c r="AC40">
        <f t="shared" si="1"/>
        <v>15.518854366409894</v>
      </c>
      <c r="AD40">
        <f t="shared" si="2"/>
        <v>1351.1960672768282</v>
      </c>
      <c r="AE40">
        <f>'IDT-1'!B40</f>
        <v>124.25700000000001</v>
      </c>
      <c r="AF40" s="24"/>
      <c r="AG40">
        <f t="shared" si="0"/>
        <v>1475.4530672768283</v>
      </c>
      <c r="AI40" s="34">
        <f>PXIL!H40</f>
        <v>0</v>
      </c>
      <c r="AJ40" s="34">
        <f>PXIL!N40</f>
        <v>0</v>
      </c>
      <c r="AK40" s="34">
        <f>RTM_IEX!H40</f>
        <v>48.31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5.1315600000000003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677.32978750268592</v>
      </c>
      <c r="P41" s="36">
        <v>118.1</v>
      </c>
      <c r="Q41" s="36">
        <v>32.535608636977059</v>
      </c>
      <c r="R41" s="38">
        <v>47.5</v>
      </c>
      <c r="S41" s="38">
        <v>0</v>
      </c>
      <c r="T41" s="37">
        <f>SUMPRODUCT(LTA!J41:AN41,LTA!J$101:AN$101,LTA!J$103:AN$103)</f>
        <v>377.43000000000006</v>
      </c>
      <c r="U41" s="37">
        <f>SUMPRODUCT(LTA!J41:AN41,LTA!J$102:AN$102,LTA!J$103:AN$103)</f>
        <v>54.629999999999995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69.569999999999993</v>
      </c>
      <c r="Z41" s="34">
        <f>IEX!N41</f>
        <v>0</v>
      </c>
      <c r="AA41" s="75">
        <f>STOA!H41</f>
        <v>145.9</v>
      </c>
      <c r="AB41" s="75">
        <f>-STOA!N41</f>
        <v>-239.37</v>
      </c>
      <c r="AC41">
        <f t="shared" si="1"/>
        <v>16.158903715318569</v>
      </c>
      <c r="AD41">
        <f t="shared" si="2"/>
        <v>1426.7523689884758</v>
      </c>
      <c r="AE41">
        <f>'IDT-1'!B41</f>
        <v>78.352000000000004</v>
      </c>
      <c r="AF41" s="24"/>
      <c r="AG41">
        <f t="shared" si="0"/>
        <v>1505.1043689884759</v>
      </c>
      <c r="AI41" s="34">
        <f>PXIL!H41</f>
        <v>0</v>
      </c>
      <c r="AJ41" s="34">
        <f>PXIL!N41</f>
        <v>0</v>
      </c>
      <c r="AK41" s="34">
        <f>RTM_IEX!H41</f>
        <v>55.07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5.1315600000000003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679.56176776822542</v>
      </c>
      <c r="P42" s="36">
        <v>118.1</v>
      </c>
      <c r="Q42" s="36">
        <v>32.535608636977059</v>
      </c>
      <c r="R42" s="38">
        <v>47.5</v>
      </c>
      <c r="S42" s="38">
        <v>0</v>
      </c>
      <c r="T42" s="37">
        <f>SUMPRODUCT(LTA!J42:AN42,LTA!J$101:AN$101,LTA!J$103:AN$103)</f>
        <v>411.48999999999995</v>
      </c>
      <c r="U42" s="37">
        <f>SUMPRODUCT(LTA!J42:AN42,LTA!J$102:AN$102,LTA!J$103:AN$103)</f>
        <v>54.629999999999995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129.47</v>
      </c>
      <c r="Z42" s="34">
        <f>IEX!N42</f>
        <v>0</v>
      </c>
      <c r="AA42" s="75">
        <f>STOA!H42</f>
        <v>145.9</v>
      </c>
      <c r="AB42" s="75">
        <f>-STOA!N42</f>
        <v>-239.37</v>
      </c>
      <c r="AC42">
        <f t="shared" si="1"/>
        <v>16.983212349549106</v>
      </c>
      <c r="AD42">
        <f t="shared" si="2"/>
        <v>1524.060040619785</v>
      </c>
      <c r="AE42">
        <f>'IDT-1'!B42</f>
        <v>0</v>
      </c>
      <c r="AF42" s="24"/>
      <c r="AG42">
        <f t="shared" si="0"/>
        <v>1524.060040619785</v>
      </c>
      <c r="AI42" s="34">
        <f>PXIL!H42</f>
        <v>0</v>
      </c>
      <c r="AJ42" s="34">
        <f>PXIL!N42</f>
        <v>0</v>
      </c>
      <c r="AK42" s="34">
        <f>RTM_IEX!H42</f>
        <v>57.01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5.1315600000000003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668.92214129631657</v>
      </c>
      <c r="P43" s="36">
        <v>118.1</v>
      </c>
      <c r="Q43" s="36">
        <v>32.535608636977059</v>
      </c>
      <c r="R43" s="38">
        <v>47.5</v>
      </c>
      <c r="S43" s="38">
        <v>0</v>
      </c>
      <c r="T43" s="37">
        <f>SUMPRODUCT(LTA!J43:AN43,LTA!J$101:AN$101,LTA!J$103:AN$103)</f>
        <v>432.44999999999993</v>
      </c>
      <c r="U43" s="37">
        <f>SUMPRODUCT(LTA!J43:AN43,LTA!J$102:AN$102,LTA!J$103:AN$103)</f>
        <v>55.599999999999994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131.4</v>
      </c>
      <c r="Z43" s="34">
        <f>IEX!N43</f>
        <v>0</v>
      </c>
      <c r="AA43" s="75">
        <f>STOA!H43</f>
        <v>145.9</v>
      </c>
      <c r="AB43" s="75">
        <f>-STOA!N43</f>
        <v>-239.37</v>
      </c>
      <c r="AC43">
        <f t="shared" si="1"/>
        <v>17.102327487185065</v>
      </c>
      <c r="AD43">
        <f t="shared" si="2"/>
        <v>1538.1212990102401</v>
      </c>
      <c r="AE43">
        <f>'IDT-1'!B43</f>
        <v>0</v>
      </c>
      <c r="AF43" s="24"/>
      <c r="AG43">
        <f t="shared" si="0"/>
        <v>1538.1212990102401</v>
      </c>
      <c r="AI43" s="34">
        <f>PXIL!H43</f>
        <v>0</v>
      </c>
      <c r="AJ43" s="34">
        <f>PXIL!N43</f>
        <v>0</v>
      </c>
      <c r="AK43" s="34">
        <f>RTM_IEX!H43</f>
        <v>57.97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5.1315600000000003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668.92214129631657</v>
      </c>
      <c r="P44" s="36">
        <v>118.1</v>
      </c>
      <c r="Q44" s="36">
        <v>32.535608636977059</v>
      </c>
      <c r="R44" s="38">
        <v>47.5</v>
      </c>
      <c r="S44" s="38">
        <v>0</v>
      </c>
      <c r="T44" s="37">
        <f>SUMPRODUCT(LTA!J44:AN44,LTA!J$101:AN$101,LTA!J$103:AN$103)</f>
        <v>453.94999999999993</v>
      </c>
      <c r="U44" s="37">
        <f>SUMPRODUCT(LTA!J44:AN44,LTA!J$102:AN$102,LTA!J$103:AN$103)</f>
        <v>55.599999999999994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132.37</v>
      </c>
      <c r="Z44" s="34">
        <f>IEX!N44</f>
        <v>0</v>
      </c>
      <c r="AA44" s="75">
        <f>STOA!H44</f>
        <v>145.9</v>
      </c>
      <c r="AB44" s="75">
        <f>-STOA!N44</f>
        <v>-239.37</v>
      </c>
      <c r="AC44">
        <f t="shared" si="1"/>
        <v>17.185571487185065</v>
      </c>
      <c r="AD44">
        <f t="shared" si="2"/>
        <v>1547.9480550102403</v>
      </c>
      <c r="AE44">
        <f>'IDT-1'!B44</f>
        <v>0</v>
      </c>
      <c r="AF44" s="24"/>
      <c r="AG44">
        <f t="shared" si="0"/>
        <v>1547.9480550102403</v>
      </c>
      <c r="AI44" s="34">
        <f>PXIL!H44</f>
        <v>0</v>
      </c>
      <c r="AJ44" s="34">
        <f>PXIL!N44</f>
        <v>0</v>
      </c>
      <c r="AK44" s="34">
        <f>RTM_IEX!H44</f>
        <v>45.41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5.1315600000000003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669.28711253941174</v>
      </c>
      <c r="P45" s="36">
        <v>118.1</v>
      </c>
      <c r="Q45" s="36">
        <v>32.535608636977059</v>
      </c>
      <c r="R45" s="38">
        <v>47.5</v>
      </c>
      <c r="S45" s="38">
        <v>0</v>
      </c>
      <c r="T45" s="37">
        <f>SUMPRODUCT(LTA!J45:AN45,LTA!J$101:AN$101,LTA!J$103:AN$103)</f>
        <v>498.14</v>
      </c>
      <c r="U45" s="37">
        <f>SUMPRODUCT(LTA!J45:AN45,LTA!J$102:AN$102,LTA!J$103:AN$103)</f>
        <v>55.599999999999994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114.98</v>
      </c>
      <c r="Z45" s="34">
        <f>IEX!N45</f>
        <v>0</v>
      </c>
      <c r="AA45" s="75">
        <f>STOA!H45</f>
        <v>145.9</v>
      </c>
      <c r="AB45" s="75">
        <f>-STOA!N45</f>
        <v>-239.37</v>
      </c>
      <c r="AC45">
        <f t="shared" si="1"/>
        <v>17.137817245627065</v>
      </c>
      <c r="AD45">
        <f t="shared" si="2"/>
        <v>1542.3107804948932</v>
      </c>
      <c r="AE45">
        <f>'IDT-1'!B45</f>
        <v>0</v>
      </c>
      <c r="AF45" s="24"/>
      <c r="AG45">
        <f t="shared" si="0"/>
        <v>1542.3107804948932</v>
      </c>
      <c r="AI45" s="34">
        <f>PXIL!H45</f>
        <v>0</v>
      </c>
      <c r="AJ45" s="34">
        <f>PXIL!N45</f>
        <v>0</v>
      </c>
      <c r="AK45" s="34">
        <f>RTM_IEX!H45</f>
        <v>12.56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5.1315600000000003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662.94714428752832</v>
      </c>
      <c r="P46" s="36">
        <v>118.1</v>
      </c>
      <c r="Q46" s="36">
        <v>32.535608636977059</v>
      </c>
      <c r="R46" s="38">
        <v>47.5</v>
      </c>
      <c r="S46" s="38">
        <v>0</v>
      </c>
      <c r="T46" s="37">
        <f>SUMPRODUCT(LTA!J46:AN46,LTA!J$101:AN$101,LTA!J$103:AN$103)</f>
        <v>513.82999999999993</v>
      </c>
      <c r="U46" s="37">
        <f>SUMPRODUCT(LTA!J46:AN46,LTA!J$102:AN$102,LTA!J$103:AN$103)</f>
        <v>55.599999999999994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119.81</v>
      </c>
      <c r="Z46" s="34">
        <f>IEX!N46</f>
        <v>0</v>
      </c>
      <c r="AA46" s="75">
        <f>STOA!H46</f>
        <v>145.9</v>
      </c>
      <c r="AB46" s="75">
        <f>-STOA!N46</f>
        <v>-239.37</v>
      </c>
      <c r="AC46">
        <f t="shared" si="1"/>
        <v>17.23256951231124</v>
      </c>
      <c r="AD46">
        <f t="shared" si="2"/>
        <v>1553.4960599763256</v>
      </c>
      <c r="AE46">
        <f>'IDT-1'!B46</f>
        <v>0</v>
      </c>
      <c r="AF46" s="24"/>
      <c r="AG46">
        <f t="shared" si="0"/>
        <v>1553.4960599763256</v>
      </c>
      <c r="AI46" s="34">
        <f>PXIL!H46</f>
        <v>0</v>
      </c>
      <c r="AJ46" s="34">
        <f>PXIL!N46</f>
        <v>0</v>
      </c>
      <c r="AK46" s="34">
        <f>RTM_IEX!H46</f>
        <v>9.66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5.1315600000000003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686.58486001908943</v>
      </c>
      <c r="P47" s="36">
        <v>118.1</v>
      </c>
      <c r="Q47" s="36">
        <v>32.535608636977059</v>
      </c>
      <c r="R47" s="38">
        <v>47.5</v>
      </c>
      <c r="S47" s="38">
        <v>0</v>
      </c>
      <c r="T47" s="37">
        <f>SUMPRODUCT(LTA!J47:AN47,LTA!J$101:AN$101,LTA!J$103:AN$103)</f>
        <v>519.5</v>
      </c>
      <c r="U47" s="37">
        <f>SUMPRODUCT(LTA!J47:AN47,LTA!J$102:AN$102,LTA!J$103:AN$103)</f>
        <v>55.599999999999994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95.65</v>
      </c>
      <c r="Z47" s="34">
        <f>IEX!N47</f>
        <v>0</v>
      </c>
      <c r="AA47" s="75">
        <f>STOA!H47</f>
        <v>145.9</v>
      </c>
      <c r="AB47" s="75">
        <f>-STOA!N47</f>
        <v>-239.37</v>
      </c>
      <c r="AC47">
        <f t="shared" si="1"/>
        <v>17.279377901705249</v>
      </c>
      <c r="AD47">
        <f t="shared" si="2"/>
        <v>1538.9369673184929</v>
      </c>
      <c r="AE47">
        <f>'IDT-1'!B47</f>
        <v>0</v>
      </c>
      <c r="AF47" s="24"/>
      <c r="AG47">
        <f t="shared" si="0"/>
        <v>1538.9369673184929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5.1315600000000003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686.58486001908943</v>
      </c>
      <c r="P48" s="36">
        <v>118.1</v>
      </c>
      <c r="Q48" s="36">
        <v>32.535608636977059</v>
      </c>
      <c r="R48" s="38">
        <v>47.5</v>
      </c>
      <c r="S48" s="38">
        <v>0</v>
      </c>
      <c r="T48" s="37">
        <f>SUMPRODUCT(LTA!J48:AN48,LTA!J$101:AN$101,LTA!J$103:AN$103)</f>
        <v>524.9</v>
      </c>
      <c r="U48" s="37">
        <f>SUMPRODUCT(LTA!J48:AN48,LTA!J$102:AN$102,LTA!J$103:AN$103)</f>
        <v>55.599999999999994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90.82</v>
      </c>
      <c r="Z48" s="34">
        <f>IEX!N48</f>
        <v>0</v>
      </c>
      <c r="AA48" s="75">
        <f>STOA!H48</f>
        <v>145.9</v>
      </c>
      <c r="AB48" s="75">
        <f>-STOA!N48</f>
        <v>-239.37</v>
      </c>
      <c r="AC48">
        <f t="shared" si="1"/>
        <v>17.301108217155026</v>
      </c>
      <c r="AD48">
        <f t="shared" si="2"/>
        <v>1537.4852370030428</v>
      </c>
      <c r="AE48">
        <f>'IDT-1'!B48</f>
        <v>0</v>
      </c>
      <c r="AF48" s="24"/>
      <c r="AG48">
        <f t="shared" si="0"/>
        <v>1537.4852370030428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-12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5.1315600000000003</v>
      </c>
      <c r="E49">
        <f>GT_NG!P49</f>
        <v>14.356459330143538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668.18819525653362</v>
      </c>
      <c r="P49" s="36">
        <v>118.1</v>
      </c>
      <c r="Q49" s="36">
        <v>32.535608636977059</v>
      </c>
      <c r="R49" s="38">
        <v>47.5</v>
      </c>
      <c r="S49" s="38">
        <v>0</v>
      </c>
      <c r="T49" s="37">
        <f>SUMPRODUCT(LTA!J49:AN49,LTA!J$101:AN$101,LTA!J$103:AN$103)</f>
        <v>529.47</v>
      </c>
      <c r="U49" s="37">
        <f>SUMPRODUCT(LTA!J49:AN49,LTA!J$102:AN$102,LTA!J$103:AN$103)</f>
        <v>55.599999999999994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104.35</v>
      </c>
      <c r="Z49" s="34">
        <f>IEX!N49</f>
        <v>0</v>
      </c>
      <c r="AA49" s="75">
        <f>STOA!H49</f>
        <v>145.9</v>
      </c>
      <c r="AB49" s="75">
        <f>-STOA!N49</f>
        <v>-239.37</v>
      </c>
      <c r="AC49">
        <f t="shared" si="1"/>
        <v>17.284231747590979</v>
      </c>
      <c r="AD49">
        <f t="shared" si="2"/>
        <v>1537.5014811108022</v>
      </c>
      <c r="AE49">
        <f>'IDT-1'!B49</f>
        <v>0</v>
      </c>
      <c r="AF49" s="24"/>
      <c r="AG49">
        <f t="shared" si="0"/>
        <v>1537.5014811108022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-11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5.1315600000000003</v>
      </c>
      <c r="E50">
        <f>GT_NG!P50</f>
        <v>14.356459330143538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668.18819525653362</v>
      </c>
      <c r="P50" s="36">
        <v>118.1</v>
      </c>
      <c r="Q50" s="36">
        <v>32.535608636977059</v>
      </c>
      <c r="R50" s="38">
        <v>47.5</v>
      </c>
      <c r="S50" s="38">
        <v>0</v>
      </c>
      <c r="T50" s="37">
        <f>SUMPRODUCT(LTA!J50:AN50,LTA!J$101:AN$101,LTA!J$103:AN$103)</f>
        <v>533.54</v>
      </c>
      <c r="U50" s="37">
        <f>SUMPRODUCT(LTA!J50:AN50,LTA!J$102:AN$102,LTA!J$103:AN$103)</f>
        <v>54.629999999999995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91.79</v>
      </c>
      <c r="Z50" s="34">
        <f>IEX!N50</f>
        <v>0</v>
      </c>
      <c r="AA50" s="75">
        <f>STOA!H50</f>
        <v>145.9</v>
      </c>
      <c r="AB50" s="75">
        <f>-STOA!N50</f>
        <v>-239.37</v>
      </c>
      <c r="AC50">
        <f t="shared" si="1"/>
        <v>17.255594693940317</v>
      </c>
      <c r="AD50">
        <f t="shared" si="2"/>
        <v>1522.0701181644533</v>
      </c>
      <c r="AE50">
        <f>'IDT-1'!B50</f>
        <v>0</v>
      </c>
      <c r="AF50" s="24"/>
      <c r="AG50">
        <f t="shared" si="0"/>
        <v>1522.0701181644533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-17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5.1315600000000003</v>
      </c>
      <c r="E51">
        <f>GT_NG!P51</f>
        <v>14.356459330143538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668.18819525653362</v>
      </c>
      <c r="P51" s="36">
        <v>118.1</v>
      </c>
      <c r="Q51" s="36">
        <v>32.535608636977059</v>
      </c>
      <c r="R51" s="38">
        <v>47.5</v>
      </c>
      <c r="S51" s="38">
        <v>0</v>
      </c>
      <c r="T51" s="37">
        <f>SUMPRODUCT(LTA!J51:AN51,LTA!J$101:AN$101,LTA!J$103:AN$103)</f>
        <v>537.44000000000005</v>
      </c>
      <c r="U51" s="37">
        <f>SUMPRODUCT(LTA!J51:AN51,LTA!J$102:AN$102,LTA!J$103:AN$103)</f>
        <v>54.629999999999995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84.06</v>
      </c>
      <c r="Z51" s="34">
        <f>IEX!N51</f>
        <v>0</v>
      </c>
      <c r="AA51" s="75">
        <f>STOA!H51</f>
        <v>145.9</v>
      </c>
      <c r="AB51" s="75">
        <f>-STOA!N51</f>
        <v>-239.37</v>
      </c>
      <c r="AC51">
        <f t="shared" si="1"/>
        <v>17.316605428914094</v>
      </c>
      <c r="AD51">
        <f t="shared" si="2"/>
        <v>1507.1791074294797</v>
      </c>
      <c r="AE51">
        <f>'IDT-1'!B51</f>
        <v>0</v>
      </c>
      <c r="AF51" s="24"/>
      <c r="AG51">
        <f t="shared" si="0"/>
        <v>1507.1791074294797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-28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5.1315600000000003</v>
      </c>
      <c r="E52">
        <f>GT_NG!P52</f>
        <v>14.356459330143538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668.18819525653362</v>
      </c>
      <c r="P52" s="36">
        <v>118.1</v>
      </c>
      <c r="Q52" s="36">
        <v>32.535608636977059</v>
      </c>
      <c r="R52" s="38">
        <v>47.5</v>
      </c>
      <c r="S52" s="38">
        <v>0</v>
      </c>
      <c r="T52" s="37">
        <f>SUMPRODUCT(LTA!J52:AN52,LTA!J$101:AN$101,LTA!J$103:AN$103)</f>
        <v>537.1099999999999</v>
      </c>
      <c r="U52" s="37">
        <f>SUMPRODUCT(LTA!J52:AN52,LTA!J$102:AN$102,LTA!J$103:AN$103)</f>
        <v>54.629999999999995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83.1</v>
      </c>
      <c r="Z52" s="34">
        <f>IEX!N52</f>
        <v>0</v>
      </c>
      <c r="AA52" s="75">
        <f>STOA!H52</f>
        <v>145.9</v>
      </c>
      <c r="AB52" s="75">
        <f>-STOA!N52</f>
        <v>-239.37</v>
      </c>
      <c r="AC52">
        <f t="shared" si="1"/>
        <v>17.365067532988316</v>
      </c>
      <c r="AD52">
        <f t="shared" si="2"/>
        <v>1498.8406453254049</v>
      </c>
      <c r="AE52">
        <f>'IDT-1'!B52</f>
        <v>0</v>
      </c>
      <c r="AF52" s="24"/>
      <c r="AG52">
        <f t="shared" si="0"/>
        <v>1498.8406453254049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-35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5.1315600000000003</v>
      </c>
      <c r="E53">
        <f>GT_NG!P53</f>
        <v>14.356459330143538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668.18819525653362</v>
      </c>
      <c r="P53" s="36">
        <v>118.1</v>
      </c>
      <c r="Q53" s="36">
        <v>32.535608636977059</v>
      </c>
      <c r="R53" s="38">
        <v>47.5</v>
      </c>
      <c r="S53" s="38">
        <v>0</v>
      </c>
      <c r="T53" s="37">
        <f>SUMPRODUCT(LTA!J53:AN53,LTA!J$101:AN$101,LTA!J$103:AN$103)</f>
        <v>537.31999999999994</v>
      </c>
      <c r="U53" s="37">
        <f>SUMPRODUCT(LTA!J53:AN53,LTA!J$102:AN$102,LTA!J$103:AN$103)</f>
        <v>54.629999999999995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77.290000000000006</v>
      </c>
      <c r="Z53" s="34">
        <f>IEX!N53</f>
        <v>0</v>
      </c>
      <c r="AA53" s="75">
        <f>STOA!H53</f>
        <v>145.9</v>
      </c>
      <c r="AB53" s="75">
        <f>-STOA!N53</f>
        <v>-239.37</v>
      </c>
      <c r="AC53">
        <f t="shared" si="1"/>
        <v>17.495921845210987</v>
      </c>
      <c r="AD53">
        <f t="shared" si="2"/>
        <v>1472.1097910131825</v>
      </c>
      <c r="AE53">
        <f>'IDT-1'!B53</f>
        <v>0</v>
      </c>
      <c r="AF53" s="24"/>
      <c r="AG53">
        <f t="shared" si="0"/>
        <v>1472.1097910131825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-56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5.1315600000000003</v>
      </c>
      <c r="E54">
        <f>GT_NG!P54</f>
        <v>14.356459330143538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668.18819525653362</v>
      </c>
      <c r="P54" s="36">
        <v>118.1</v>
      </c>
      <c r="Q54" s="36">
        <v>32.535608636977059</v>
      </c>
      <c r="R54" s="38">
        <v>47.5</v>
      </c>
      <c r="S54" s="38">
        <v>0</v>
      </c>
      <c r="T54" s="37">
        <f>SUMPRODUCT(LTA!J54:AN54,LTA!J$101:AN$101,LTA!J$103:AN$103)</f>
        <v>536.66</v>
      </c>
      <c r="U54" s="37">
        <f>SUMPRODUCT(LTA!J54:AN54,LTA!J$102:AN$102,LTA!J$103:AN$103)</f>
        <v>54.629999999999995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66.66</v>
      </c>
      <c r="Z54" s="34">
        <f>IEX!N54</f>
        <v>0</v>
      </c>
      <c r="AA54" s="75">
        <f>STOA!H54</f>
        <v>145.9</v>
      </c>
      <c r="AB54" s="75">
        <f>-STOA!N54</f>
        <v>-239.37</v>
      </c>
      <c r="AC54">
        <f t="shared" si="1"/>
        <v>17.434970476110546</v>
      </c>
      <c r="AD54">
        <f t="shared" si="2"/>
        <v>1456.880742382283</v>
      </c>
      <c r="AE54">
        <f>'IDT-1'!B54</f>
        <v>0</v>
      </c>
      <c r="AF54" s="24"/>
      <c r="AG54">
        <f t="shared" si="0"/>
        <v>1456.880742382283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-60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5.1315600000000003</v>
      </c>
      <c r="E55">
        <f>GT_NG!P55</f>
        <v>14.356459330143538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663.62736381936861</v>
      </c>
      <c r="P55" s="36">
        <v>118.1</v>
      </c>
      <c r="Q55" s="36">
        <v>32.54</v>
      </c>
      <c r="R55" s="38">
        <v>47.5</v>
      </c>
      <c r="S55" s="38">
        <v>0</v>
      </c>
      <c r="T55" s="37">
        <f>SUMPRODUCT(LTA!J55:AN55,LTA!J$101:AN$101,LTA!J$103:AN$103)</f>
        <v>535.64</v>
      </c>
      <c r="U55" s="37">
        <f>SUMPRODUCT(LTA!J55:AN55,LTA!J$102:AN$102,LTA!J$103:AN$103)</f>
        <v>54.629999999999995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31.89</v>
      </c>
      <c r="Z55" s="34">
        <f>IEX!N55</f>
        <v>0</v>
      </c>
      <c r="AA55" s="75">
        <f>STOA!H55</f>
        <v>145.9</v>
      </c>
      <c r="AB55" s="75">
        <f>-STOA!N55</f>
        <v>-239.37</v>
      </c>
      <c r="AC55">
        <f t="shared" si="1"/>
        <v>17.189243114461526</v>
      </c>
      <c r="AD55">
        <f t="shared" si="2"/>
        <v>1405.7800296697897</v>
      </c>
      <c r="AE55">
        <f>'IDT-1'!B55</f>
        <v>2.7829999999999999</v>
      </c>
      <c r="AF55" s="24"/>
      <c r="AG55">
        <f t="shared" si="0"/>
        <v>1408.5630296697896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-71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5.1315600000000003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662.61887799300234</v>
      </c>
      <c r="P56" s="36">
        <v>118.1</v>
      </c>
      <c r="Q56" s="36">
        <v>32.54</v>
      </c>
      <c r="R56" s="38">
        <v>47.5</v>
      </c>
      <c r="S56" s="38">
        <v>0</v>
      </c>
      <c r="T56" s="37">
        <f>SUMPRODUCT(LTA!J56:AN56,LTA!J$101:AN$101,LTA!J$103:AN$103)</f>
        <v>534.1099999999999</v>
      </c>
      <c r="U56" s="37">
        <f>SUMPRODUCT(LTA!J56:AN56,LTA!J$102:AN$102,LTA!J$103:AN$103)</f>
        <v>54.629999999999995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145.9</v>
      </c>
      <c r="AB56" s="75">
        <f>-STOA!N56</f>
        <v>-239.37</v>
      </c>
      <c r="AC56">
        <f t="shared" si="1"/>
        <v>16.976284253044057</v>
      </c>
      <c r="AD56">
        <f t="shared" si="2"/>
        <v>1362.5645027048413</v>
      </c>
      <c r="AE56">
        <f>'IDT-1'!B56</f>
        <v>15</v>
      </c>
      <c r="AF56" s="24"/>
      <c r="AG56">
        <f t="shared" si="0"/>
        <v>1377.5645027048413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5.1315600000000003</v>
      </c>
      <c r="E57">
        <f>GT_NG!P57</f>
        <v>14.356459330143538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662.61887799300234</v>
      </c>
      <c r="P57" s="36">
        <v>118.10000000000001</v>
      </c>
      <c r="Q57" s="36">
        <v>32.54</v>
      </c>
      <c r="R57" s="38">
        <v>47.5</v>
      </c>
      <c r="S57" s="38">
        <v>0</v>
      </c>
      <c r="T57" s="37">
        <f>SUMPRODUCT(LTA!J57:AN57,LTA!J$101:AN$101,LTA!J$103:AN$103)</f>
        <v>524.65</v>
      </c>
      <c r="U57" s="37">
        <f>SUMPRODUCT(LTA!J57:AN57,LTA!J$102:AN$102,LTA!J$103:AN$103)</f>
        <v>53.66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4.84</v>
      </c>
      <c r="Z57" s="34">
        <f>IEX!N57</f>
        <v>0</v>
      </c>
      <c r="AA57" s="75">
        <f>STOA!H57</f>
        <v>145.9</v>
      </c>
      <c r="AB57" s="75">
        <f>-STOA!N57</f>
        <v>-239.37</v>
      </c>
      <c r="AC57">
        <f t="shared" si="1"/>
        <v>16.666722363572493</v>
      </c>
      <c r="AD57">
        <f t="shared" si="2"/>
        <v>1388.2840645943127</v>
      </c>
      <c r="AE57">
        <f>'IDT-1'!B57</f>
        <v>19.716999999999999</v>
      </c>
      <c r="AF57" s="24"/>
      <c r="AG57">
        <f t="shared" si="0"/>
        <v>1408.0010645943128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5.1315600000000003</v>
      </c>
      <c r="E58">
        <f>GT_NG!P58</f>
        <v>13.360411236605847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661.66069907342717</v>
      </c>
      <c r="P58" s="36">
        <v>118.1</v>
      </c>
      <c r="Q58" s="36">
        <v>32.535608636977059</v>
      </c>
      <c r="R58" s="38">
        <v>47.5</v>
      </c>
      <c r="S58" s="38">
        <v>0</v>
      </c>
      <c r="T58" s="37">
        <f>SUMPRODUCT(LTA!J58:AN58,LTA!J$101:AN$101,LTA!J$103:AN$103)</f>
        <v>514.39</v>
      </c>
      <c r="U58" s="37">
        <f>SUMPRODUCT(LTA!J58:AN58,LTA!J$102:AN$102,LTA!J$103:AN$103)</f>
        <v>53.66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30.91</v>
      </c>
      <c r="Z58" s="34">
        <f>IEX!N58</f>
        <v>0</v>
      </c>
      <c r="AA58" s="75">
        <f>STOA!H58</f>
        <v>145.9</v>
      </c>
      <c r="AB58" s="75">
        <f>-STOA!N58</f>
        <v>-239.37</v>
      </c>
      <c r="AC58">
        <f t="shared" si="1"/>
        <v>16.757660496038284</v>
      </c>
      <c r="AD58">
        <f t="shared" si="2"/>
        <v>1405.0445080857112</v>
      </c>
      <c r="AE58">
        <f>'IDT-1'!B58</f>
        <v>8.2270000000000003</v>
      </c>
      <c r="AF58" s="24"/>
      <c r="AG58">
        <f t="shared" si="0"/>
        <v>1413.2715080857113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-46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5.1315600000000003</v>
      </c>
      <c r="E59">
        <f>GT_NG!P59</f>
        <v>13.360411236605847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630.99473291458344</v>
      </c>
      <c r="P59" s="36">
        <v>118.1</v>
      </c>
      <c r="Q59" s="36">
        <v>32.535608636977059</v>
      </c>
      <c r="R59" s="38">
        <v>47.5</v>
      </c>
      <c r="S59" s="38">
        <v>0</v>
      </c>
      <c r="T59" s="37">
        <f>SUMPRODUCT(LTA!J59:AN59,LTA!J$101:AN$101,LTA!J$103:AN$103)</f>
        <v>499.4</v>
      </c>
      <c r="U59" s="37">
        <f>SUMPRODUCT(LTA!J59:AN59,LTA!J$102:AN$102,LTA!J$103:AN$103)</f>
        <v>55.230000000000004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45.41</v>
      </c>
      <c r="Z59" s="34">
        <f>IEX!N59</f>
        <v>0</v>
      </c>
      <c r="AA59" s="75">
        <f>STOA!H59</f>
        <v>145.9</v>
      </c>
      <c r="AB59" s="75">
        <f>-STOA!N59</f>
        <v>-239.37</v>
      </c>
      <c r="AC59">
        <f t="shared" si="1"/>
        <v>16.224969124959102</v>
      </c>
      <c r="AD59">
        <f t="shared" si="2"/>
        <v>1434.5512332979465</v>
      </c>
      <c r="AE59">
        <f>'IDT-1'!B59</f>
        <v>0</v>
      </c>
      <c r="AF59" s="24"/>
      <c r="AG59">
        <f t="shared" si="0"/>
        <v>1434.5512332979465</v>
      </c>
      <c r="AI59" s="34">
        <f>PXIL!H59</f>
        <v>0</v>
      </c>
      <c r="AJ59" s="34">
        <f>PXIL!N59</f>
        <v>0</v>
      </c>
      <c r="AK59" s="34">
        <f>RTM_IEX!H59</f>
        <v>12.56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5.1315600000000003</v>
      </c>
      <c r="E60">
        <f>GT_NG!P60</f>
        <v>13.360411236605847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606.50967368637714</v>
      </c>
      <c r="P60" s="36">
        <v>118.1</v>
      </c>
      <c r="Q60" s="36">
        <v>32.535608636977059</v>
      </c>
      <c r="R60" s="38">
        <v>47.5</v>
      </c>
      <c r="S60" s="38">
        <v>0</v>
      </c>
      <c r="T60" s="37">
        <f>SUMPRODUCT(LTA!J60:AN60,LTA!J$101:AN$101,LTA!J$103:AN$103)</f>
        <v>479.24999999999994</v>
      </c>
      <c r="U60" s="37">
        <f>SUMPRODUCT(LTA!J60:AN60,LTA!J$102:AN$102,LTA!J$103:AN$103)</f>
        <v>55.230000000000004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64.739999999999995</v>
      </c>
      <c r="Z60" s="34">
        <f>IEX!N60</f>
        <v>0</v>
      </c>
      <c r="AA60" s="75">
        <f>STOA!H60</f>
        <v>145.9</v>
      </c>
      <c r="AB60" s="75">
        <f>-STOA!N60</f>
        <v>-239.37</v>
      </c>
      <c r="AC60">
        <f t="shared" si="1"/>
        <v>16.19905462744217</v>
      </c>
      <c r="AD60">
        <f t="shared" si="2"/>
        <v>1431.4920885672573</v>
      </c>
      <c r="AE60">
        <f>'IDT-1'!B60</f>
        <v>0</v>
      </c>
      <c r="AF60" s="24"/>
      <c r="AG60">
        <f t="shared" si="0"/>
        <v>1431.4920885672573</v>
      </c>
      <c r="AI60" s="34">
        <f>PXIL!H60</f>
        <v>0</v>
      </c>
      <c r="AJ60" s="34">
        <f>PXIL!N60</f>
        <v>0</v>
      </c>
      <c r="AK60" s="34">
        <f>RTM_IEX!H60</f>
        <v>34.78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5.1315600000000003</v>
      </c>
      <c r="E61">
        <f>GT_NG!P61</f>
        <v>12.364598866686547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580.43414666910087</v>
      </c>
      <c r="P61" s="36">
        <v>118.1</v>
      </c>
      <c r="Q61" s="36">
        <v>32.535608636977059</v>
      </c>
      <c r="R61" s="38">
        <v>47.5</v>
      </c>
      <c r="S61" s="38">
        <v>0</v>
      </c>
      <c r="T61" s="37">
        <f>SUMPRODUCT(LTA!J61:AN61,LTA!J$101:AN$101,LTA!J$103:AN$103)</f>
        <v>448.2399999999999</v>
      </c>
      <c r="U61" s="37">
        <f>SUMPRODUCT(LTA!J61:AN61,LTA!J$102:AN$102,LTA!J$103:AN$103)</f>
        <v>55.230000000000004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55.08</v>
      </c>
      <c r="Z61" s="34">
        <f>IEX!N61</f>
        <v>0</v>
      </c>
      <c r="AA61" s="75">
        <f>STOA!H61</f>
        <v>145.9</v>
      </c>
      <c r="AB61" s="75">
        <f>-STOA!N61</f>
        <v>-239.37</v>
      </c>
      <c r="AC61">
        <f t="shared" si="1"/>
        <v>16.263135376589727</v>
      </c>
      <c r="AD61">
        <f t="shared" si="2"/>
        <v>1439.0566684309142</v>
      </c>
      <c r="AE61">
        <f>'IDT-1'!B61</f>
        <v>0</v>
      </c>
      <c r="AF61" s="24"/>
      <c r="AG61">
        <f t="shared" si="0"/>
        <v>1439.0566684309142</v>
      </c>
      <c r="AI61" s="34">
        <f>PXIL!H61</f>
        <v>0</v>
      </c>
      <c r="AJ61" s="34">
        <f>PXIL!N61</f>
        <v>0</v>
      </c>
      <c r="AK61" s="34">
        <f>RTM_IEX!H61</f>
        <v>110.15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5.1315600000000003</v>
      </c>
      <c r="E62">
        <f>GT_NG!P62</f>
        <v>12.364598866686547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599.6981098435175</v>
      </c>
      <c r="P62" s="36">
        <v>118.1</v>
      </c>
      <c r="Q62" s="36">
        <v>32.535608636977059</v>
      </c>
      <c r="R62" s="38">
        <v>47.5</v>
      </c>
      <c r="S62" s="38">
        <v>0</v>
      </c>
      <c r="T62" s="37">
        <f>SUMPRODUCT(LTA!J62:AN62,LTA!J$101:AN$101,LTA!J$103:AN$103)</f>
        <v>417.34999999999991</v>
      </c>
      <c r="U62" s="37">
        <f>SUMPRODUCT(LTA!J62:AN62,LTA!J$102:AN$102,LTA!J$103:AN$103)</f>
        <v>55.230000000000004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63.77</v>
      </c>
      <c r="Z62" s="34">
        <f>IEX!N62</f>
        <v>0</v>
      </c>
      <c r="AA62" s="75">
        <f>STOA!H62</f>
        <v>145.9</v>
      </c>
      <c r="AB62" s="75">
        <f>-STOA!N62</f>
        <v>-239.37</v>
      </c>
      <c r="AC62">
        <f t="shared" si="1"/>
        <v>16.287192667254825</v>
      </c>
      <c r="AD62">
        <f t="shared" si="2"/>
        <v>1441.8965743146655</v>
      </c>
      <c r="AE62">
        <f>'IDT-1'!B62</f>
        <v>0</v>
      </c>
      <c r="AF62" s="24"/>
      <c r="AG62">
        <f t="shared" si="0"/>
        <v>1441.8965743146655</v>
      </c>
      <c r="AI62" s="34">
        <f>PXIL!H62</f>
        <v>0</v>
      </c>
      <c r="AJ62" s="34">
        <f>PXIL!N62</f>
        <v>0</v>
      </c>
      <c r="AK62" s="34">
        <f>RTM_IEX!H62</f>
        <v>115.95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5.1315600000000003</v>
      </c>
      <c r="E63">
        <f>GT_NG!P63</f>
        <v>12.364598866686547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657.61682305870011</v>
      </c>
      <c r="P63" s="36">
        <v>118.1</v>
      </c>
      <c r="Q63" s="36">
        <v>32.535608636977059</v>
      </c>
      <c r="R63" s="38">
        <v>47.5</v>
      </c>
      <c r="S63" s="38">
        <v>0</v>
      </c>
      <c r="T63" s="37">
        <f>SUMPRODUCT(LTA!J63:AN63,LTA!J$101:AN$101,LTA!J$103:AN$103)</f>
        <v>384.14</v>
      </c>
      <c r="U63" s="37">
        <f>SUMPRODUCT(LTA!J63:AN63,LTA!J$102:AN$102,LTA!J$103:AN$103)</f>
        <v>56.2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98.56</v>
      </c>
      <c r="Z63" s="34">
        <f>IEX!N63</f>
        <v>0</v>
      </c>
      <c r="AA63" s="75">
        <f>STOA!H63</f>
        <v>145.9</v>
      </c>
      <c r="AB63" s="75">
        <f>-STOA!N63</f>
        <v>-239.37</v>
      </c>
      <c r="AC63">
        <f t="shared" si="1"/>
        <v>16.186381858262362</v>
      </c>
      <c r="AD63">
        <f t="shared" si="2"/>
        <v>1429.9960983388405</v>
      </c>
      <c r="AE63">
        <f>'IDT-1'!B63</f>
        <v>0</v>
      </c>
      <c r="AF63" s="24"/>
      <c r="AG63">
        <f t="shared" si="0"/>
        <v>1429.9960983388405</v>
      </c>
      <c r="AI63" s="34">
        <f>PXIL!H63</f>
        <v>0</v>
      </c>
      <c r="AJ63" s="34">
        <f>PXIL!N63</f>
        <v>0</v>
      </c>
      <c r="AK63" s="34">
        <f>RTM_IEX!H63</f>
        <v>43.48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5.1315600000000003</v>
      </c>
      <c r="E64">
        <f>GT_NG!P64</f>
        <v>12.364598866686547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670.70799328673775</v>
      </c>
      <c r="P64" s="36">
        <v>118.1</v>
      </c>
      <c r="Q64" s="36">
        <v>32.535608636977059</v>
      </c>
      <c r="R64" s="38">
        <v>47.5</v>
      </c>
      <c r="S64" s="38">
        <v>0</v>
      </c>
      <c r="T64" s="37">
        <f>SUMPRODUCT(LTA!J64:AN64,LTA!J$101:AN$101,LTA!J$103:AN$103)</f>
        <v>348.39</v>
      </c>
      <c r="U64" s="37">
        <f>SUMPRODUCT(LTA!J64:AN64,LTA!J$102:AN$102,LTA!J$103:AN$103)</f>
        <v>56.2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120.78</v>
      </c>
      <c r="Z64" s="34">
        <f>IEX!N64</f>
        <v>0</v>
      </c>
      <c r="AA64" s="75">
        <f>STOA!H64</f>
        <v>145.9</v>
      </c>
      <c r="AB64" s="75">
        <f>-STOA!N64</f>
        <v>-239.37</v>
      </c>
      <c r="AC64">
        <f t="shared" si="1"/>
        <v>16.182695688177876</v>
      </c>
      <c r="AD64">
        <f t="shared" si="2"/>
        <v>1429.5609547369627</v>
      </c>
      <c r="AE64">
        <f>'IDT-1'!B64</f>
        <v>0</v>
      </c>
      <c r="AF64" s="24"/>
      <c r="AG64">
        <f t="shared" si="0"/>
        <v>1429.5609547369627</v>
      </c>
      <c r="AI64" s="34">
        <f>PXIL!H64</f>
        <v>0</v>
      </c>
      <c r="AJ64" s="34">
        <f>PXIL!N64</f>
        <v>0</v>
      </c>
      <c r="AK64" s="34">
        <f>RTM_IEX!H64</f>
        <v>43.48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5.1315600000000003</v>
      </c>
      <c r="E65">
        <f>GT_NG!P65</f>
        <v>12.364598866686547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672.73945427169224</v>
      </c>
      <c r="P65" s="36">
        <v>118.1</v>
      </c>
      <c r="Q65" s="36">
        <v>32.535608636977059</v>
      </c>
      <c r="R65" s="38">
        <v>47.5</v>
      </c>
      <c r="S65" s="38">
        <v>0</v>
      </c>
      <c r="T65" s="37">
        <f>SUMPRODUCT(LTA!J65:AN65,LTA!J$101:AN$101,LTA!J$103:AN$103)</f>
        <v>307.8</v>
      </c>
      <c r="U65" s="37">
        <f>SUMPRODUCT(LTA!J65:AN65,LTA!J$102:AN$102,LTA!J$103:AN$103)</f>
        <v>56.2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197.11</v>
      </c>
      <c r="Z65" s="34">
        <f>IEX!N65</f>
        <v>0</v>
      </c>
      <c r="AA65" s="75">
        <f>STOA!H65</f>
        <v>145.9</v>
      </c>
      <c r="AB65" s="75">
        <f>-STOA!N65</f>
        <v>-239.37</v>
      </c>
      <c r="AC65">
        <f t="shared" si="1"/>
        <v>16.134743960451495</v>
      </c>
      <c r="AD65">
        <f t="shared" si="2"/>
        <v>1423.9003674496439</v>
      </c>
      <c r="AE65">
        <f>'IDT-1'!B65</f>
        <v>0</v>
      </c>
      <c r="AF65" s="24"/>
      <c r="AG65">
        <f t="shared" si="0"/>
        <v>1423.9003674496439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5.1315600000000003</v>
      </c>
      <c r="E66">
        <f>GT_NG!P66</f>
        <v>12.364598866686547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683.16129335908067</v>
      </c>
      <c r="P66" s="36">
        <v>118.1</v>
      </c>
      <c r="Q66" s="36">
        <v>32.535608636977059</v>
      </c>
      <c r="R66" s="38">
        <v>47.5</v>
      </c>
      <c r="S66" s="38">
        <v>0</v>
      </c>
      <c r="T66" s="37">
        <f>SUMPRODUCT(LTA!J66:AN66,LTA!J$101:AN$101,LTA!J$103:AN$103)</f>
        <v>269.83000000000004</v>
      </c>
      <c r="U66" s="37">
        <f>SUMPRODUCT(LTA!J66:AN66,LTA!J$102:AN$102,LTA!J$103:AN$103)</f>
        <v>56.2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224.15</v>
      </c>
      <c r="Z66" s="34">
        <f>IEX!N66</f>
        <v>0</v>
      </c>
      <c r="AA66" s="75">
        <f>STOA!H66</f>
        <v>145.9</v>
      </c>
      <c r="AB66" s="75">
        <f>-STOA!N66</f>
        <v>-239.37</v>
      </c>
      <c r="AC66">
        <f t="shared" si="1"/>
        <v>16.130475408785557</v>
      </c>
      <c r="AD66">
        <f t="shared" si="2"/>
        <v>1423.396475088698</v>
      </c>
      <c r="AE66">
        <f>'IDT-1'!B66</f>
        <v>0</v>
      </c>
      <c r="AF66" s="24"/>
      <c r="AG66">
        <f t="shared" si="0"/>
        <v>1423.396475088698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5.1315600000000003</v>
      </c>
      <c r="E67">
        <f>GT_NG!P67</f>
        <v>12.364598866686547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684.06703279436113</v>
      </c>
      <c r="P67" s="36">
        <v>118.1</v>
      </c>
      <c r="Q67" s="36">
        <v>32.535608636977059</v>
      </c>
      <c r="R67" s="38">
        <v>47.5</v>
      </c>
      <c r="S67" s="38">
        <v>0</v>
      </c>
      <c r="T67" s="37">
        <f>SUMPRODUCT(LTA!J67:AN67,LTA!J$101:AN$101,LTA!J$103:AN$103)</f>
        <v>224.69</v>
      </c>
      <c r="U67" s="37">
        <f>SUMPRODUCT(LTA!J67:AN67,LTA!J$102:AN$102,LTA!J$103:AN$103)</f>
        <v>56.2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272.47000000000003</v>
      </c>
      <c r="Z67" s="34">
        <f>IEX!N67</f>
        <v>0</v>
      </c>
      <c r="AA67" s="75">
        <f>STOA!H67</f>
        <v>145.56</v>
      </c>
      <c r="AB67" s="75">
        <f>-STOA!N67</f>
        <v>-239.37</v>
      </c>
      <c r="AC67">
        <f t="shared" si="1"/>
        <v>16.161939620041913</v>
      </c>
      <c r="AD67">
        <f t="shared" si="2"/>
        <v>1427.1107503127221</v>
      </c>
      <c r="AE67">
        <f>'IDT-1'!B67</f>
        <v>0</v>
      </c>
      <c r="AF67" s="24"/>
      <c r="AG67">
        <f t="shared" ref="AG67:AG97" si="3">SUM(AD67:AF67)</f>
        <v>1427.1107503127221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5.1315600000000003</v>
      </c>
      <c r="E68">
        <f>GT_NG!P68</f>
        <v>12.364598866686547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79.426372562451462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693.33302572175478</v>
      </c>
      <c r="P68" s="36">
        <v>118.1</v>
      </c>
      <c r="Q68" s="36">
        <v>32.535608636977059</v>
      </c>
      <c r="R68" s="38">
        <v>47.110000000000007</v>
      </c>
      <c r="S68" s="38">
        <v>0</v>
      </c>
      <c r="T68" s="37">
        <f>SUMPRODUCT(LTA!J68:AN68,LTA!J$101:AN$101,LTA!J$103:AN$103)</f>
        <v>183.15</v>
      </c>
      <c r="U68" s="37">
        <f>SUMPRODUCT(LTA!J68:AN68,LTA!J$102:AN$102,LTA!J$103:AN$103)</f>
        <v>56.2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308.22000000000003</v>
      </c>
      <c r="Z68" s="34">
        <f>IEX!N68</f>
        <v>0</v>
      </c>
      <c r="AA68" s="75">
        <f>STOA!H68</f>
        <v>145.56</v>
      </c>
      <c r="AB68" s="75">
        <f>-STOA!N68</f>
        <v>-239.37</v>
      </c>
      <c r="AC68">
        <f t="shared" ref="AC68:AC98" si="4">SUMIF(B68:AB68,"&gt;0")*$AC$2-SUMIF(B68:AB68,"&lt;0")*($AC$2/(1-$AC$2))+SUMIF(AI68:AR68,"&gt;0")*$AC$2-SUMIF(AI68:AR68,"&lt;0")*($AC$2/(1-$AC$2))</f>
        <v>16.149242817224803</v>
      </c>
      <c r="AD68">
        <f t="shared" ref="AD68:AD98" si="5">SUM(B68:AB68,AI68:AT68)-AC68</f>
        <v>1425.6119229706453</v>
      </c>
      <c r="AE68">
        <f>'IDT-1'!B68</f>
        <v>0</v>
      </c>
      <c r="AF68" s="24"/>
      <c r="AG68">
        <f t="shared" si="3"/>
        <v>1425.6119229706453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5.1315600000000003</v>
      </c>
      <c r="E69">
        <f>GT_NG!P69</f>
        <v>14.356459330143538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99.610000000000028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693.16177628970001</v>
      </c>
      <c r="P69" s="36">
        <v>118.1</v>
      </c>
      <c r="Q69" s="36">
        <v>32.535608636977059</v>
      </c>
      <c r="R69" s="38">
        <v>26.73</v>
      </c>
      <c r="S69" s="38">
        <v>0</v>
      </c>
      <c r="T69" s="37">
        <f>SUMPRODUCT(LTA!J69:AN69,LTA!J$101:AN$101,LTA!J$103:AN$103)</f>
        <v>140.63999999999999</v>
      </c>
      <c r="U69" s="37">
        <f>SUMPRODUCT(LTA!J69:AN69,LTA!J$102:AN$102,LTA!J$103:AN$103)</f>
        <v>52.730000000000004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265.72000000000003</v>
      </c>
      <c r="Z69" s="34">
        <f>IEX!N69</f>
        <v>0</v>
      </c>
      <c r="AA69" s="75">
        <f>STOA!H69</f>
        <v>145.56</v>
      </c>
      <c r="AB69" s="75">
        <f>-STOA!N69</f>
        <v>-239.37</v>
      </c>
      <c r="AC69">
        <f t="shared" si="4"/>
        <v>15.419654420363988</v>
      </c>
      <c r="AD69">
        <f t="shared" si="5"/>
        <v>1339.4857498364565</v>
      </c>
      <c r="AE69">
        <f>'IDT-1'!B69</f>
        <v>92.397000000000006</v>
      </c>
      <c r="AF69" s="24"/>
      <c r="AG69">
        <f t="shared" si="3"/>
        <v>1431.8827498364565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5.1315600000000003</v>
      </c>
      <c r="E70">
        <f>GT_NG!P70</f>
        <v>14.356459330143538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99.610000000000028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693.16177628970001</v>
      </c>
      <c r="P70" s="36">
        <v>118.1</v>
      </c>
      <c r="Q70" s="36">
        <v>32.535608636977059</v>
      </c>
      <c r="R70" s="38">
        <v>13.0647979426892</v>
      </c>
      <c r="S70" s="38">
        <v>0</v>
      </c>
      <c r="T70" s="37">
        <f>SUMPRODUCT(LTA!J70:AN70,LTA!J$101:AN$101,LTA!J$103:AN$103)</f>
        <v>107.45</v>
      </c>
      <c r="U70" s="37">
        <f>SUMPRODUCT(LTA!J70:AN70,LTA!J$102:AN$102,LTA!J$103:AN$103)</f>
        <v>52.730000000000004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375.66</v>
      </c>
      <c r="Z70" s="34">
        <f>IEX!N70</f>
        <v>0</v>
      </c>
      <c r="AA70" s="75">
        <f>STOA!H70</f>
        <v>145.56</v>
      </c>
      <c r="AB70" s="75">
        <f>-STOA!N70</f>
        <v>-239.37</v>
      </c>
      <c r="AC70">
        <f t="shared" si="4"/>
        <v>16.237586085728807</v>
      </c>
      <c r="AD70">
        <f t="shared" si="5"/>
        <v>1367.7526161137812</v>
      </c>
      <c r="AE70">
        <f>'IDT-1'!B70</f>
        <v>69.75</v>
      </c>
      <c r="AF70" s="24"/>
      <c r="AG70">
        <f t="shared" si="3"/>
        <v>1437.5026161137812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-34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5.1315600000000003</v>
      </c>
      <c r="E71">
        <f>GT_NG!P71</f>
        <v>14.356459330143538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99.610000000000028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696.60716568916473</v>
      </c>
      <c r="P71" s="36">
        <v>118.1</v>
      </c>
      <c r="Q71" s="36">
        <v>32.535608636977059</v>
      </c>
      <c r="R71" s="38">
        <v>8.64</v>
      </c>
      <c r="S71" s="38">
        <v>0</v>
      </c>
      <c r="T71" s="37">
        <f>SUMPRODUCT(LTA!J71:AN71,LTA!J$101:AN$101,LTA!J$103:AN$103)</f>
        <v>77.050000000000011</v>
      </c>
      <c r="U71" s="37">
        <f>SUMPRODUCT(LTA!J71:AN71,LTA!J$102:AN$102,LTA!J$103:AN$103)</f>
        <v>52.730000000000004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154.24</v>
      </c>
      <c r="Z71" s="34">
        <f>IEX!N71</f>
        <v>0</v>
      </c>
      <c r="AA71" s="75">
        <f>STOA!H71</f>
        <v>145.51</v>
      </c>
      <c r="AB71" s="75">
        <f>-STOA!N71</f>
        <v>-239.37</v>
      </c>
      <c r="AC71">
        <f t="shared" si="4"/>
        <v>16.388618208463502</v>
      </c>
      <c r="AD71">
        <f t="shared" si="5"/>
        <v>1426.5721754478222</v>
      </c>
      <c r="AE71">
        <f>'IDT-1'!B71</f>
        <v>62.893000000000001</v>
      </c>
      <c r="AF71" s="24"/>
      <c r="AG71">
        <f t="shared" si="3"/>
        <v>1489.4651754478223</v>
      </c>
      <c r="AI71" s="34">
        <f>PXIL!H71</f>
        <v>193.24</v>
      </c>
      <c r="AJ71" s="34">
        <f>PXIL!N71</f>
        <v>0</v>
      </c>
      <c r="AK71" s="34">
        <f>RTM_IEX!H71</f>
        <v>0</v>
      </c>
      <c r="AL71" s="34">
        <f>RTM_IEX!N71</f>
        <v>-54</v>
      </c>
      <c r="AM71" s="34">
        <f>RTM_PXI!H71</f>
        <v>0</v>
      </c>
      <c r="AN71" s="34">
        <f>RTM_PXI!N71</f>
        <v>0</v>
      </c>
      <c r="AO71" s="148">
        <f>GDAM_IEX!H71</f>
        <v>57.42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81.16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5.1315600000000003</v>
      </c>
      <c r="E72">
        <f>GT_NG!P72</f>
        <v>14.356459330143538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99.610000000000028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704.2580333699774</v>
      </c>
      <c r="P72" s="36">
        <v>118.1</v>
      </c>
      <c r="Q72" s="36">
        <v>32.535608636977059</v>
      </c>
      <c r="R72" s="38">
        <v>2.4</v>
      </c>
      <c r="S72" s="38">
        <v>0</v>
      </c>
      <c r="T72" s="37">
        <f>SUMPRODUCT(LTA!J72:AN72,LTA!J$101:AN$101,LTA!J$103:AN$103)</f>
        <v>54.08</v>
      </c>
      <c r="U72" s="37">
        <f>SUMPRODUCT(LTA!J72:AN72,LTA!J$102:AN$102,LTA!J$103:AN$103)</f>
        <v>52.730000000000004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173.96</v>
      </c>
      <c r="Z72" s="34">
        <f>IEX!N72</f>
        <v>0</v>
      </c>
      <c r="AA72" s="75">
        <f>STOA!H72</f>
        <v>145.51</v>
      </c>
      <c r="AB72" s="75">
        <f>-STOA!N72</f>
        <v>-239.37</v>
      </c>
      <c r="AC72">
        <f t="shared" si="4"/>
        <v>15.649110979838319</v>
      </c>
      <c r="AD72">
        <f t="shared" si="5"/>
        <v>1447.7325503572597</v>
      </c>
      <c r="AE72">
        <f>'IDT-1'!B72</f>
        <v>68.183000000000007</v>
      </c>
      <c r="AF72" s="24"/>
      <c r="AG72">
        <f t="shared" si="3"/>
        <v>1515.9155503572597</v>
      </c>
      <c r="AI72" s="34">
        <f>PXIL!H72</f>
        <v>193.24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25.68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81.16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5.1315600000000003</v>
      </c>
      <c r="E73">
        <f>GT_NG!P73</f>
        <v>14.356459330143538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99.610000000000028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742.1213791710735</v>
      </c>
      <c r="P73" s="36">
        <v>118.1</v>
      </c>
      <c r="Q73" s="36">
        <v>32.535608636977059</v>
      </c>
      <c r="R73" s="38">
        <v>4.5454545454545456E-2</v>
      </c>
      <c r="S73" s="38">
        <v>0</v>
      </c>
      <c r="T73" s="37">
        <f>SUMPRODUCT(LTA!J73:AN73,LTA!J$101:AN$101,LTA!J$103:AN$103)</f>
        <v>35.21</v>
      </c>
      <c r="U73" s="37">
        <f>SUMPRODUCT(LTA!J73:AN73,LTA!J$102:AN$102,LTA!J$103:AN$103)</f>
        <v>52.730000000000004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213.18</v>
      </c>
      <c r="Z73" s="34">
        <f>IEX!N73</f>
        <v>0</v>
      </c>
      <c r="AA73" s="75">
        <f>STOA!H73</f>
        <v>145.51</v>
      </c>
      <c r="AB73" s="75">
        <f>-STOA!N73</f>
        <v>-239.37</v>
      </c>
      <c r="AC73">
        <f t="shared" si="4"/>
        <v>16.276705530421793</v>
      </c>
      <c r="AD73">
        <f t="shared" si="5"/>
        <v>1475.6237561532266</v>
      </c>
      <c r="AE73">
        <f>'IDT-1'!B73</f>
        <v>56.424999999999997</v>
      </c>
      <c r="AF73" s="24"/>
      <c r="AG73">
        <f t="shared" si="3"/>
        <v>1532.0487561532266</v>
      </c>
      <c r="AI73" s="34">
        <f>PXIL!H73</f>
        <v>193.24</v>
      </c>
      <c r="AJ73" s="34">
        <f>PXIL!N73</f>
        <v>0</v>
      </c>
      <c r="AK73" s="34">
        <f>RTM_IEX!H73</f>
        <v>0</v>
      </c>
      <c r="AL73" s="34">
        <f>RTM_IEX!N73</f>
        <v>-23</v>
      </c>
      <c r="AM73" s="34">
        <f>RTM_PXI!H73</f>
        <v>0</v>
      </c>
      <c r="AN73" s="34">
        <f>RTM_PXI!N73</f>
        <v>0</v>
      </c>
      <c r="AO73" s="148">
        <f>GDAM_IEX!H73</f>
        <v>21.34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81.16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5.1315600000000003</v>
      </c>
      <c r="E74">
        <f>GT_NG!P74</f>
        <v>14.356459330143538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99.610000000000028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782.25696839941611</v>
      </c>
      <c r="P74" s="36">
        <v>118.1</v>
      </c>
      <c r="Q74" s="36">
        <v>32.535608636977059</v>
      </c>
      <c r="R74" s="38">
        <v>0</v>
      </c>
      <c r="S74" s="38">
        <v>0</v>
      </c>
      <c r="T74" s="37">
        <f>SUMPRODUCT(LTA!J74:AN74,LTA!J$101:AN$101,LTA!J$103:AN$103)</f>
        <v>24.08</v>
      </c>
      <c r="U74" s="37">
        <f>SUMPRODUCT(LTA!J74:AN74,LTA!J$102:AN$102,LTA!J$103:AN$103)</f>
        <v>52.730000000000004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208.28</v>
      </c>
      <c r="Z74" s="34">
        <f>IEX!N74</f>
        <v>0</v>
      </c>
      <c r="AA74" s="75">
        <f>STOA!H74</f>
        <v>145.51</v>
      </c>
      <c r="AB74" s="75">
        <f>-STOA!N74</f>
        <v>-239.37</v>
      </c>
      <c r="AC74">
        <f t="shared" si="4"/>
        <v>16.48953697720783</v>
      </c>
      <c r="AD74">
        <f t="shared" si="5"/>
        <v>1496.7310593893287</v>
      </c>
      <c r="AE74">
        <f>'IDT-1'!B74</f>
        <v>53.838000000000001</v>
      </c>
      <c r="AF74" s="24"/>
      <c r="AG74">
        <f t="shared" si="3"/>
        <v>1550.5690593893287</v>
      </c>
      <c r="AI74" s="34">
        <f>PXIL!H74</f>
        <v>193.24</v>
      </c>
      <c r="AJ74" s="34">
        <f>PXIL!N74</f>
        <v>0</v>
      </c>
      <c r="AK74" s="34">
        <f>RTM_IEX!H74</f>
        <v>0</v>
      </c>
      <c r="AL74" s="34">
        <f>RTM_IEX!N74</f>
        <v>-25</v>
      </c>
      <c r="AM74" s="34">
        <f>RTM_PXI!H74</f>
        <v>0</v>
      </c>
      <c r="AN74" s="34">
        <f>RTM_PXI!N74</f>
        <v>0</v>
      </c>
      <c r="AO74" s="148">
        <f>GDAM_IEX!H74</f>
        <v>20.6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81.16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5.1315600000000003</v>
      </c>
      <c r="E75">
        <f>GT_NG!P75</f>
        <v>14.47846889952153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817.39738894269078</v>
      </c>
      <c r="P75" s="36">
        <v>118.1</v>
      </c>
      <c r="Q75" s="36">
        <v>32.535608636977059</v>
      </c>
      <c r="R75" s="38">
        <v>0</v>
      </c>
      <c r="S75" s="38">
        <v>0</v>
      </c>
      <c r="T75" s="37">
        <f>SUMPRODUCT(LTA!J75:AN75,LTA!J$101:AN$101,LTA!J$103:AN$103)</f>
        <v>20.76</v>
      </c>
      <c r="U75" s="37">
        <f>SUMPRODUCT(LTA!J75:AN75,LTA!J$102:AN$102,LTA!J$103:AN$103)</f>
        <v>52.730000000000004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205.47</v>
      </c>
      <c r="Z75" s="34">
        <f>IEX!N75</f>
        <v>0</v>
      </c>
      <c r="AA75" s="75">
        <f>STOA!H75</f>
        <v>145.56</v>
      </c>
      <c r="AB75" s="75">
        <f>-STOA!N75</f>
        <v>-131.01</v>
      </c>
      <c r="AC75">
        <f t="shared" si="4"/>
        <v>16.349539148927811</v>
      </c>
      <c r="AD75">
        <f t="shared" si="5"/>
        <v>1493.7834873302616</v>
      </c>
      <c r="AE75">
        <f>'IDT-1'!B75</f>
        <v>61.375</v>
      </c>
      <c r="AF75" s="24"/>
      <c r="AG75">
        <f t="shared" si="3"/>
        <v>1555.1584873302616</v>
      </c>
      <c r="AI75" s="34">
        <f>PXIL!H75</f>
        <v>193.24</v>
      </c>
      <c r="AJ75" s="34">
        <f>PXIL!N75</f>
        <v>0</v>
      </c>
      <c r="AK75" s="34">
        <f>RTM_IEX!H75</f>
        <v>0</v>
      </c>
      <c r="AL75" s="34">
        <f>RTM_IEX!N75</f>
        <v>-91</v>
      </c>
      <c r="AM75" s="34">
        <f>RTM_PXI!H75</f>
        <v>0</v>
      </c>
      <c r="AN75" s="34">
        <f>RTM_PXI!N75</f>
        <v>0</v>
      </c>
      <c r="AO75" s="148">
        <f>GDAM_IEX!H75</f>
        <v>17.47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9.66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5.1315600000000003</v>
      </c>
      <c r="E76">
        <f>GT_NG!P76</f>
        <v>14.47846889952153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860.96183334055343</v>
      </c>
      <c r="P76" s="36">
        <v>118.1</v>
      </c>
      <c r="Q76" s="36">
        <v>32.535608636977059</v>
      </c>
      <c r="R76" s="38">
        <v>0</v>
      </c>
      <c r="S76" s="38">
        <v>0</v>
      </c>
      <c r="T76" s="37">
        <f>SUMPRODUCT(LTA!J76:AN76,LTA!J$101:AN$101,LTA!J$103:AN$103)</f>
        <v>19.53</v>
      </c>
      <c r="U76" s="37">
        <f>SUMPRODUCT(LTA!J76:AN76,LTA!J$102:AN$102,LTA!J$103:AN$103)</f>
        <v>52.730000000000004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159.28</v>
      </c>
      <c r="Z76" s="34">
        <f>IEX!N76</f>
        <v>0</v>
      </c>
      <c r="AA76" s="75">
        <f>STOA!H76</f>
        <v>145.56</v>
      </c>
      <c r="AB76" s="75">
        <f>-STOA!N76</f>
        <v>-131.01</v>
      </c>
      <c r="AC76">
        <f t="shared" si="4"/>
        <v>16.388243216843634</v>
      </c>
      <c r="AD76">
        <f t="shared" si="5"/>
        <v>1476.2592276602081</v>
      </c>
      <c r="AE76">
        <f>'IDT-1'!B76</f>
        <v>80.283000000000001</v>
      </c>
      <c r="AF76" s="24"/>
      <c r="AG76">
        <f t="shared" si="3"/>
        <v>1556.542227660208</v>
      </c>
      <c r="AI76" s="34">
        <f>PXIL!H76</f>
        <v>193.24</v>
      </c>
      <c r="AJ76" s="34">
        <f>PXIL!N76</f>
        <v>0</v>
      </c>
      <c r="AK76" s="34">
        <f>RTM_IEX!H76</f>
        <v>0</v>
      </c>
      <c r="AL76" s="34">
        <f>RTM_IEX!N76</f>
        <v>-102</v>
      </c>
      <c r="AM76" s="34">
        <f>RTM_PXI!H76</f>
        <v>0</v>
      </c>
      <c r="AN76" s="34">
        <f>RTM_PXI!N76</f>
        <v>0</v>
      </c>
      <c r="AO76" s="148">
        <f>GDAM_IEX!H76</f>
        <v>14.84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9.66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5.1315600000000003</v>
      </c>
      <c r="E77">
        <f>GT_NG!P77</f>
        <v>14.47846889952153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856.45586774310141</v>
      </c>
      <c r="P77" s="36">
        <v>118.1</v>
      </c>
      <c r="Q77" s="36">
        <v>32.535608636977059</v>
      </c>
      <c r="R77" s="38">
        <v>0</v>
      </c>
      <c r="S77" s="38">
        <v>0</v>
      </c>
      <c r="T77" s="37">
        <f>SUMPRODUCT(LTA!J77:AN77,LTA!J$101:AN$101,LTA!J$103:AN$103)</f>
        <v>20.16</v>
      </c>
      <c r="U77" s="37">
        <f>SUMPRODUCT(LTA!J77:AN77,LTA!J$102:AN$102,LTA!J$103:AN$103)</f>
        <v>52.730000000000004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137.75</v>
      </c>
      <c r="Z77" s="34">
        <f>IEX!N77</f>
        <v>0</v>
      </c>
      <c r="AA77" s="75">
        <f>STOA!H77</f>
        <v>145.56</v>
      </c>
      <c r="AB77" s="75">
        <f>-STOA!N77</f>
        <v>-131.01</v>
      </c>
      <c r="AC77">
        <f t="shared" si="4"/>
        <v>15.932587847253037</v>
      </c>
      <c r="AD77">
        <f t="shared" si="5"/>
        <v>1476.6989174323471</v>
      </c>
      <c r="AE77">
        <f>'IDT-1'!B77</f>
        <v>87.847999999999999</v>
      </c>
      <c r="AF77" s="24"/>
      <c r="AG77">
        <f t="shared" si="3"/>
        <v>1564.5469174323471</v>
      </c>
      <c r="AI77" s="34">
        <f>PXIL!H77</f>
        <v>193.24</v>
      </c>
      <c r="AJ77" s="34">
        <f>PXIL!N77</f>
        <v>0</v>
      </c>
      <c r="AK77" s="34">
        <f>RTM_IEX!H77</f>
        <v>0</v>
      </c>
      <c r="AL77" s="34">
        <f>RTM_IEX!N77</f>
        <v>-75</v>
      </c>
      <c r="AM77" s="34">
        <f>RTM_PXI!H77</f>
        <v>0</v>
      </c>
      <c r="AN77" s="34">
        <f>RTM_PXI!N77</f>
        <v>0</v>
      </c>
      <c r="AO77" s="148">
        <f>GDAM_IEX!H77</f>
        <v>13.23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9.66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5.1315600000000003</v>
      </c>
      <c r="E78">
        <f>GT_NG!P78</f>
        <v>14.47846889952153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856.45586774310141</v>
      </c>
      <c r="P78" s="36">
        <v>118.1</v>
      </c>
      <c r="Q78" s="36">
        <v>32.535608636977059</v>
      </c>
      <c r="R78" s="38">
        <v>0</v>
      </c>
      <c r="S78" s="38">
        <v>0</v>
      </c>
      <c r="T78" s="37">
        <f>SUMPRODUCT(LTA!J78:AN78,LTA!J$101:AN$101,LTA!J$103:AN$103)</f>
        <v>20.68</v>
      </c>
      <c r="U78" s="37">
        <f>SUMPRODUCT(LTA!J78:AN78,LTA!J$102:AN$102,LTA!J$103:AN$103)</f>
        <v>52.730000000000004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115.03</v>
      </c>
      <c r="Z78" s="34">
        <f>IEX!N78</f>
        <v>0</v>
      </c>
      <c r="AA78" s="75">
        <f>STOA!H78</f>
        <v>145.56</v>
      </c>
      <c r="AB78" s="75">
        <f>-STOA!N78</f>
        <v>-131.01</v>
      </c>
      <c r="AC78">
        <f t="shared" si="4"/>
        <v>15.735679004977925</v>
      </c>
      <c r="AD78">
        <f t="shared" si="5"/>
        <v>1451.445826274622</v>
      </c>
      <c r="AE78">
        <f>'IDT-1'!B78</f>
        <v>96.813000000000002</v>
      </c>
      <c r="AF78" s="24"/>
      <c r="AG78">
        <f t="shared" si="3"/>
        <v>1548.2588262746222</v>
      </c>
      <c r="AI78" s="34">
        <f>PXIL!H78</f>
        <v>193.24</v>
      </c>
      <c r="AJ78" s="34">
        <f>PXIL!N78</f>
        <v>0</v>
      </c>
      <c r="AK78" s="34">
        <f>RTM_IEX!H78</f>
        <v>0</v>
      </c>
      <c r="AL78" s="34">
        <f>RTM_IEX!N78</f>
        <v>-76</v>
      </c>
      <c r="AM78" s="34">
        <f>RTM_PXI!H78</f>
        <v>0</v>
      </c>
      <c r="AN78" s="34">
        <f>RTM_PXI!N78</f>
        <v>0</v>
      </c>
      <c r="AO78" s="148">
        <f>GDAM_IEX!H78</f>
        <v>10.98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9.66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5.1315600000000003</v>
      </c>
      <c r="E79">
        <f>GT_NG!P79</f>
        <v>14.47846889952153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873.79464111022503</v>
      </c>
      <c r="P79" s="36">
        <v>118.1</v>
      </c>
      <c r="Q79" s="36">
        <v>32.535608636977059</v>
      </c>
      <c r="R79" s="38">
        <v>0</v>
      </c>
      <c r="S79" s="38">
        <v>0</v>
      </c>
      <c r="T79" s="37">
        <f>SUMPRODUCT(LTA!J79:AN79,LTA!J$101:AN$101,LTA!J$103:AN$103)</f>
        <v>20.25</v>
      </c>
      <c r="U79" s="37">
        <f>SUMPRODUCT(LTA!J79:AN79,LTA!J$102:AN$102,LTA!J$103:AN$103)</f>
        <v>52.730000000000004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260.92</v>
      </c>
      <c r="Z79" s="34">
        <f>IEX!N79</f>
        <v>0</v>
      </c>
      <c r="AA79" s="75">
        <f>STOA!H79</f>
        <v>145.56</v>
      </c>
      <c r="AB79" s="75">
        <f>-STOA!N79</f>
        <v>-131.01</v>
      </c>
      <c r="AC79">
        <f t="shared" si="4"/>
        <v>15.429616073589315</v>
      </c>
      <c r="AD79">
        <f t="shared" si="5"/>
        <v>1451.8506625731343</v>
      </c>
      <c r="AE79">
        <f>'IDT-1'!B79</f>
        <v>94.093000000000004</v>
      </c>
      <c r="AF79" s="24"/>
      <c r="AG79">
        <f t="shared" si="3"/>
        <v>1545.9436625731344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-53</v>
      </c>
      <c r="AM79" s="34">
        <f>RTM_PXI!H79</f>
        <v>0</v>
      </c>
      <c r="AN79" s="34">
        <f>RTM_PXI!N79</f>
        <v>0</v>
      </c>
      <c r="AO79" s="148">
        <f>GDAM_IEX!H79</f>
        <v>28.18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5.1315600000000003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861.53852875845746</v>
      </c>
      <c r="P80" s="36">
        <v>118.1</v>
      </c>
      <c r="Q80" s="36">
        <v>32.535608636977059</v>
      </c>
      <c r="R80" s="38">
        <v>0</v>
      </c>
      <c r="S80" s="38">
        <v>0</v>
      </c>
      <c r="T80" s="37">
        <f>SUMPRODUCT(LTA!J80:AN80,LTA!J$101:AN$101,LTA!J$103:AN$103)</f>
        <v>19.7</v>
      </c>
      <c r="U80" s="37">
        <f>SUMPRODUCT(LTA!J80:AN80,LTA!J$102:AN$102,LTA!J$103:AN$103)</f>
        <v>52.730000000000004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280.2</v>
      </c>
      <c r="Z80" s="34">
        <f>IEX!N80</f>
        <v>0</v>
      </c>
      <c r="AA80" s="75">
        <f>STOA!H80</f>
        <v>145.56</v>
      </c>
      <c r="AB80" s="75">
        <f>-STOA!N80</f>
        <v>-131.01</v>
      </c>
      <c r="AC80">
        <f t="shared" si="4"/>
        <v>15.287103325426319</v>
      </c>
      <c r="AD80">
        <f t="shared" si="5"/>
        <v>1426.9934873376599</v>
      </c>
      <c r="AE80">
        <f>'IDT-1'!B80</f>
        <v>103.53700000000001</v>
      </c>
      <c r="AF80" s="24"/>
      <c r="AG80">
        <f t="shared" si="3"/>
        <v>1530.5304873376599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-57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5.1315600000000003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74.99681136006123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829.48048449979547</v>
      </c>
      <c r="P81" s="36">
        <v>118.1</v>
      </c>
      <c r="Q81" s="36">
        <v>32.535608636977059</v>
      </c>
      <c r="R81" s="38">
        <v>0</v>
      </c>
      <c r="S81" s="38">
        <v>0</v>
      </c>
      <c r="T81" s="37">
        <f>SUMPRODUCT(LTA!J81:AN81,LTA!J$101:AN$101,LTA!J$103:AN$103)</f>
        <v>19.28</v>
      </c>
      <c r="U81" s="37">
        <f>SUMPRODUCT(LTA!J81:AN81,LTA!J$102:AN$102,LTA!J$103:AN$103)</f>
        <v>53.7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215.47</v>
      </c>
      <c r="Z81" s="34">
        <f>IEX!N81</f>
        <v>0</v>
      </c>
      <c r="AA81" s="75">
        <f>STOA!H81</f>
        <v>145.56</v>
      </c>
      <c r="AB81" s="75">
        <f>-STOA!N81</f>
        <v>-131.01</v>
      </c>
      <c r="AC81">
        <f t="shared" si="4"/>
        <v>13.848395082833617</v>
      </c>
      <c r="AD81">
        <f t="shared" si="5"/>
        <v>1357.580962681652</v>
      </c>
      <c r="AE81">
        <f>'IDT-1'!B81</f>
        <v>124.465</v>
      </c>
      <c r="AF81" s="24"/>
      <c r="AG81">
        <f t="shared" si="3"/>
        <v>1482.0459626816519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5.1315600000000003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74.99681136006123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784.65808019438714</v>
      </c>
      <c r="P82" s="36">
        <v>118.1</v>
      </c>
      <c r="Q82" s="36">
        <v>32.535608636977059</v>
      </c>
      <c r="R82" s="38">
        <v>0</v>
      </c>
      <c r="S82" s="38">
        <v>0</v>
      </c>
      <c r="T82" s="37">
        <f>SUMPRODUCT(LTA!J82:AN82,LTA!J$101:AN$101,LTA!J$103:AN$103)</f>
        <v>18.88</v>
      </c>
      <c r="U82" s="37">
        <f>SUMPRODUCT(LTA!J82:AN82,LTA!J$102:AN$102,LTA!J$103:AN$103)</f>
        <v>53.7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208.7</v>
      </c>
      <c r="Z82" s="34">
        <f>IEX!N82</f>
        <v>0</v>
      </c>
      <c r="AA82" s="75">
        <f>STOA!H82</f>
        <v>145.56</v>
      </c>
      <c r="AB82" s="75">
        <f>-STOA!N82</f>
        <v>-131.01</v>
      </c>
      <c r="AC82">
        <f t="shared" si="4"/>
        <v>13.441652782593968</v>
      </c>
      <c r="AD82">
        <f t="shared" si="5"/>
        <v>1323.6253006764837</v>
      </c>
      <c r="AE82">
        <f>'IDT-1'!B82</f>
        <v>139.34200000000001</v>
      </c>
      <c r="AF82" s="24"/>
      <c r="AG82">
        <f t="shared" si="3"/>
        <v>1462.9673006764838</v>
      </c>
      <c r="AI82" s="34">
        <f>PXIL!H82</f>
        <v>0</v>
      </c>
      <c r="AJ82" s="34">
        <f>PXIL!N82</f>
        <v>0</v>
      </c>
      <c r="AK82" s="34">
        <f>RTM_IEX!H82</f>
        <v>10.63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5.1315600000000003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74.99681136006123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751.29933383279706</v>
      </c>
      <c r="P83" s="36">
        <v>118.1</v>
      </c>
      <c r="Q83" s="36">
        <v>32.535608636977059</v>
      </c>
      <c r="R83" s="38">
        <v>0</v>
      </c>
      <c r="S83" s="38">
        <v>0</v>
      </c>
      <c r="T83" s="37">
        <f>SUMPRODUCT(LTA!J83:AN83,LTA!J$101:AN$101,LTA!J$103:AN$103)</f>
        <v>18.829999999999998</v>
      </c>
      <c r="U83" s="37">
        <f>SUMPRODUCT(LTA!J83:AN83,LTA!J$102:AN$102,LTA!J$103:AN$103)</f>
        <v>53.7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189.38</v>
      </c>
      <c r="Z83" s="34">
        <f>IEX!N83</f>
        <v>0</v>
      </c>
      <c r="AA83" s="75">
        <f>STOA!H83</f>
        <v>145.51</v>
      </c>
      <c r="AB83" s="75">
        <f>-STOA!N83</f>
        <v>-131.01</v>
      </c>
      <c r="AC83">
        <f t="shared" si="4"/>
        <v>13.061500152204612</v>
      </c>
      <c r="AD83">
        <f t="shared" si="5"/>
        <v>1242.5967069452827</v>
      </c>
      <c r="AE83">
        <f>'IDT-1'!B83</f>
        <v>194.89</v>
      </c>
      <c r="AF83" s="24"/>
      <c r="AG83">
        <f t="shared" si="3"/>
        <v>1437.4867069452825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5.1315600000000003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74.99681136006123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773.98430563380373</v>
      </c>
      <c r="P84" s="36">
        <v>118.1</v>
      </c>
      <c r="Q84" s="36">
        <v>32.535608636977059</v>
      </c>
      <c r="R84" s="38">
        <v>0</v>
      </c>
      <c r="S84" s="38">
        <v>0</v>
      </c>
      <c r="T84" s="37">
        <f>SUMPRODUCT(LTA!J84:AN84,LTA!J$101:AN$101,LTA!J$103:AN$103)</f>
        <v>18.79</v>
      </c>
      <c r="U84" s="37">
        <f>SUMPRODUCT(LTA!J84:AN84,LTA!J$102:AN$102,LTA!J$103:AN$103)</f>
        <v>53.7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146.87</v>
      </c>
      <c r="Z84" s="34">
        <f>IEX!N84</f>
        <v>0</v>
      </c>
      <c r="AA84" s="75">
        <f>STOA!H84</f>
        <v>145.51</v>
      </c>
      <c r="AB84" s="75">
        <f>-STOA!N84</f>
        <v>-131.01</v>
      </c>
      <c r="AC84">
        <f t="shared" si="4"/>
        <v>13.208066751153963</v>
      </c>
      <c r="AD84">
        <f t="shared" si="5"/>
        <v>1185.5851121473399</v>
      </c>
      <c r="AE84">
        <f>'IDT-1'!B84</f>
        <v>224.708</v>
      </c>
      <c r="AF84" s="24"/>
      <c r="AG84">
        <f t="shared" si="3"/>
        <v>1410.29311214734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5.1315600000000003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74.996630879115941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762.16619299294689</v>
      </c>
      <c r="P85" s="36">
        <v>118.1</v>
      </c>
      <c r="Q85" s="36">
        <v>32.535608636977059</v>
      </c>
      <c r="R85" s="38">
        <v>0</v>
      </c>
      <c r="S85" s="38">
        <v>0</v>
      </c>
      <c r="T85" s="37">
        <f>SUMPRODUCT(LTA!J85:AN85,LTA!J$101:AN$101,LTA!J$103:AN$103)</f>
        <v>18.71</v>
      </c>
      <c r="U85" s="37">
        <f>SUMPRODUCT(LTA!J85:AN85,LTA!J$102:AN$102,LTA!J$103:AN$103)</f>
        <v>53.7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72.47</v>
      </c>
      <c r="Z85" s="34">
        <f>IEX!N85</f>
        <v>0</v>
      </c>
      <c r="AA85" s="75">
        <f>STOA!H85</f>
        <v>145.51</v>
      </c>
      <c r="AB85" s="75">
        <f>-STOA!N85</f>
        <v>-131.01</v>
      </c>
      <c r="AC85">
        <f t="shared" si="4"/>
        <v>12.245968672633932</v>
      </c>
      <c r="AD85">
        <f t="shared" si="5"/>
        <v>1128.2489171040577</v>
      </c>
      <c r="AE85">
        <f>'IDT-1'!B85</f>
        <v>261.95999999999998</v>
      </c>
      <c r="AF85" s="24"/>
      <c r="AG85">
        <f t="shared" si="3"/>
        <v>1390.2089171040577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-27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5.1315600000000003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74.996630879115941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751.70407826518624</v>
      </c>
      <c r="P86" s="36">
        <v>118.1</v>
      </c>
      <c r="Q86" s="36">
        <v>32.535608636977059</v>
      </c>
      <c r="R86" s="38">
        <v>0</v>
      </c>
      <c r="S86" s="38">
        <v>0</v>
      </c>
      <c r="T86" s="37">
        <f>SUMPRODUCT(LTA!J86:AN86,LTA!J$101:AN$101,LTA!J$103:AN$103)</f>
        <v>18.600000000000001</v>
      </c>
      <c r="U86" s="37">
        <f>SUMPRODUCT(LTA!J86:AN86,LTA!J$102:AN$102,LTA!J$103:AN$103)</f>
        <v>53.7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145.51</v>
      </c>
      <c r="AB86" s="75">
        <f>-STOA!N86</f>
        <v>-131.01</v>
      </c>
      <c r="AC86">
        <f t="shared" si="4"/>
        <v>11.446761016222075</v>
      </c>
      <c r="AD86">
        <f t="shared" si="5"/>
        <v>1058.0060100327091</v>
      </c>
      <c r="AE86">
        <f>'IDT-1'!B86</f>
        <v>311</v>
      </c>
      <c r="AF86" s="24"/>
      <c r="AG86">
        <f t="shared" si="3"/>
        <v>1369.0060100327091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-15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5.1315600000000003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77.556477267565953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748.37359509371095</v>
      </c>
      <c r="P87" s="36">
        <v>118.1</v>
      </c>
      <c r="Q87" s="36">
        <v>32.535608636977059</v>
      </c>
      <c r="R87" s="38">
        <v>0</v>
      </c>
      <c r="S87" s="38">
        <v>0</v>
      </c>
      <c r="T87" s="37">
        <f>SUMPRODUCT(LTA!J87:AN87,LTA!J$101:AN$101,LTA!J$103:AN$103)</f>
        <v>18.77</v>
      </c>
      <c r="U87" s="37">
        <f>SUMPRODUCT(LTA!J87:AN87,LTA!J$102:AN$102,LTA!J$103:AN$103)</f>
        <v>53.7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145.51</v>
      </c>
      <c r="AB87" s="75">
        <f>-STOA!N87</f>
        <v>-131.01</v>
      </c>
      <c r="AC87">
        <f t="shared" si="4"/>
        <v>11.44171566724466</v>
      </c>
      <c r="AD87">
        <f t="shared" si="5"/>
        <v>1057.4104185986612</v>
      </c>
      <c r="AE87">
        <f>'IDT-1'!B87</f>
        <v>293</v>
      </c>
      <c r="AF87" s="24"/>
      <c r="AG87">
        <f t="shared" si="3"/>
        <v>1350.4104185986612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-15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5.1315600000000003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77.556477267565953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725.60316005349148</v>
      </c>
      <c r="P88" s="36">
        <v>118.1</v>
      </c>
      <c r="Q88" s="36">
        <v>32.535608636977059</v>
      </c>
      <c r="R88" s="38">
        <v>0</v>
      </c>
      <c r="S88" s="38">
        <v>0</v>
      </c>
      <c r="T88" s="37">
        <f>SUMPRODUCT(LTA!J88:AN88,LTA!J$101:AN$101,LTA!J$103:AN$103)</f>
        <v>18.990000000000002</v>
      </c>
      <c r="U88" s="37">
        <f>SUMPRODUCT(LTA!J88:AN88,LTA!J$102:AN$102,LTA!J$103:AN$103)</f>
        <v>53.7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145.51</v>
      </c>
      <c r="AB88" s="75">
        <f>-STOA!N88</f>
        <v>-131.01</v>
      </c>
      <c r="AC88">
        <f t="shared" si="4"/>
        <v>11.125224647033482</v>
      </c>
      <c r="AD88">
        <f t="shared" si="5"/>
        <v>1050.1764745786529</v>
      </c>
      <c r="AE88">
        <f>'IDT-1'!B88</f>
        <v>270</v>
      </c>
      <c r="AF88" s="24"/>
      <c r="AG88">
        <f t="shared" si="3"/>
        <v>1320.1764745786529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5.1315600000000003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77.556477267565953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710.43519225242369</v>
      </c>
      <c r="P89" s="36">
        <v>118.1</v>
      </c>
      <c r="Q89" s="36">
        <v>32.535608636977059</v>
      </c>
      <c r="R89" s="38">
        <v>0</v>
      </c>
      <c r="S89" s="38">
        <v>0</v>
      </c>
      <c r="T89" s="37">
        <f>SUMPRODUCT(LTA!J89:AN89,LTA!J$101:AN$101,LTA!J$103:AN$103)</f>
        <v>19.28</v>
      </c>
      <c r="U89" s="37">
        <f>SUMPRODUCT(LTA!J89:AN89,LTA!J$102:AN$102,LTA!J$103:AN$103)</f>
        <v>53.7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145.51</v>
      </c>
      <c r="AB89" s="75">
        <f>-STOA!N89</f>
        <v>-131.01</v>
      </c>
      <c r="AC89">
        <f t="shared" si="4"/>
        <v>11.385772220868891</v>
      </c>
      <c r="AD89">
        <f t="shared" si="5"/>
        <v>990.55229322093658</v>
      </c>
      <c r="AE89">
        <f>'IDT-1'!B89</f>
        <v>309</v>
      </c>
      <c r="AF89" s="24"/>
      <c r="AG89">
        <f t="shared" si="3"/>
        <v>1299.5522932209365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-45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5.1315600000000003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77.556477267565953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694.03732895242376</v>
      </c>
      <c r="P90" s="36">
        <v>118.1</v>
      </c>
      <c r="Q90" s="36">
        <v>32.535608636977059</v>
      </c>
      <c r="R90" s="38">
        <v>0</v>
      </c>
      <c r="S90" s="38">
        <v>0</v>
      </c>
      <c r="T90" s="37">
        <f>SUMPRODUCT(LTA!J90:AN90,LTA!J$101:AN$101,LTA!J$103:AN$103)</f>
        <v>19.54</v>
      </c>
      <c r="U90" s="37">
        <f>SUMPRODUCT(LTA!J90:AN90,LTA!J$102:AN$102,LTA!J$103:AN$103)</f>
        <v>62.819999999999993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145.51</v>
      </c>
      <c r="AB90" s="75">
        <f>-STOA!N90</f>
        <v>-131.01</v>
      </c>
      <c r="AC90">
        <f t="shared" si="4"/>
        <v>11.199754803275555</v>
      </c>
      <c r="AD90">
        <f t="shared" si="5"/>
        <v>998.72044733852988</v>
      </c>
      <c r="AE90">
        <f>'IDT-1'!B90</f>
        <v>290</v>
      </c>
      <c r="AF90" s="24"/>
      <c r="AG90">
        <f t="shared" si="3"/>
        <v>1288.72044733853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5.1315600000000003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77.556477267565953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684.78499768215147</v>
      </c>
      <c r="P91" s="36">
        <v>118.1</v>
      </c>
      <c r="Q91" s="36">
        <v>32.535608636977059</v>
      </c>
      <c r="R91" s="38">
        <v>0</v>
      </c>
      <c r="S91" s="38">
        <v>0</v>
      </c>
      <c r="T91" s="37">
        <f>SUMPRODUCT(LTA!J91:AN91,LTA!J$101:AN$101,LTA!J$103:AN$103)</f>
        <v>19.55</v>
      </c>
      <c r="U91" s="37">
        <f>SUMPRODUCT(LTA!J91:AN91,LTA!J$102:AN$102,LTA!J$103:AN$103)</f>
        <v>61.620000000000005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179.72</v>
      </c>
      <c r="Z91" s="34">
        <f>IEX!N91</f>
        <v>0</v>
      </c>
      <c r="AA91" s="75">
        <f>STOA!H91</f>
        <v>145.51</v>
      </c>
      <c r="AB91" s="75">
        <f>-STOA!N91</f>
        <v>-185.5</v>
      </c>
      <c r="AC91">
        <f t="shared" si="4"/>
        <v>13.007040185510473</v>
      </c>
      <c r="AD91">
        <f t="shared" si="5"/>
        <v>1120.7008306860228</v>
      </c>
      <c r="AE91">
        <f>'IDT-1'!B91</f>
        <v>132.07</v>
      </c>
      <c r="AF91" s="24"/>
      <c r="AG91">
        <f t="shared" si="3"/>
        <v>1252.7708306860227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5.1315600000000003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77.556477267565953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684.78499768215147</v>
      </c>
      <c r="P92" s="36">
        <v>118.1</v>
      </c>
      <c r="Q92" s="36">
        <v>32.535608636977059</v>
      </c>
      <c r="R92" s="38">
        <v>0</v>
      </c>
      <c r="S92" s="38">
        <v>0</v>
      </c>
      <c r="T92" s="37">
        <f>SUMPRODUCT(LTA!J92:AN92,LTA!J$101:AN$101,LTA!J$103:AN$103)</f>
        <v>19.52</v>
      </c>
      <c r="U92" s="37">
        <f>SUMPRODUCT(LTA!J92:AN92,LTA!J$102:AN$102,LTA!J$103:AN$103)</f>
        <v>69.55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143.96</v>
      </c>
      <c r="Z92" s="34">
        <f>IEX!N92</f>
        <v>0</v>
      </c>
      <c r="AA92" s="75">
        <f>STOA!H92</f>
        <v>145.51</v>
      </c>
      <c r="AB92" s="75">
        <f>-STOA!N92</f>
        <v>-185.5</v>
      </c>
      <c r="AC92">
        <f t="shared" si="4"/>
        <v>12.764545027785582</v>
      </c>
      <c r="AD92">
        <f t="shared" si="5"/>
        <v>1094.0833258437476</v>
      </c>
      <c r="AE92">
        <f>'IDT-1'!B92</f>
        <v>142.33000000000001</v>
      </c>
      <c r="AF92" s="24"/>
      <c r="AG92">
        <f t="shared" si="3"/>
        <v>1236.4133258437475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5.1315600000000003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82.89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684.78002570001979</v>
      </c>
      <c r="P93" s="36">
        <v>118.1</v>
      </c>
      <c r="Q93" s="36">
        <v>32.535608636977059</v>
      </c>
      <c r="R93" s="38">
        <v>0</v>
      </c>
      <c r="S93" s="38">
        <v>0</v>
      </c>
      <c r="T93" s="37">
        <f>SUMPRODUCT(LTA!J93:AN93,LTA!J$101:AN$101,LTA!J$103:AN$103)</f>
        <v>19.5</v>
      </c>
      <c r="U93" s="37">
        <f>SUMPRODUCT(LTA!J93:AN93,LTA!J$102:AN$102,LTA!J$103:AN$103)</f>
        <v>67.179999999999993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113.05</v>
      </c>
      <c r="Z93" s="34">
        <f>IEX!N93</f>
        <v>0</v>
      </c>
      <c r="AA93" s="75">
        <f>STOA!H93</f>
        <v>145.51</v>
      </c>
      <c r="AB93" s="75">
        <f>-STOA!N93</f>
        <v>-185.5</v>
      </c>
      <c r="AC93">
        <f t="shared" si="4"/>
        <v>12.563469484987678</v>
      </c>
      <c r="AD93">
        <f t="shared" si="5"/>
        <v>1062.3129521368478</v>
      </c>
      <c r="AE93">
        <f>'IDT-1'!B93</f>
        <v>149.94</v>
      </c>
      <c r="AF93" s="24"/>
      <c r="AG93">
        <f t="shared" si="3"/>
        <v>1212.2529521368479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-24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5.1315600000000003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82.89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684.78460044072335</v>
      </c>
      <c r="P94" s="36">
        <v>118.1</v>
      </c>
      <c r="Q94" s="36">
        <v>32.535608636977059</v>
      </c>
      <c r="R94" s="38">
        <v>0</v>
      </c>
      <c r="S94" s="38">
        <v>0</v>
      </c>
      <c r="T94" s="37">
        <f>SUMPRODUCT(LTA!J94:AN94,LTA!J$101:AN$101,LTA!J$103:AN$103)</f>
        <v>19.48</v>
      </c>
      <c r="U94" s="37">
        <f>SUMPRODUCT(LTA!J94:AN94,LTA!J$102:AN$102,LTA!J$103:AN$103)</f>
        <v>66.17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83.1</v>
      </c>
      <c r="Z94" s="34">
        <f>IEX!N94</f>
        <v>0</v>
      </c>
      <c r="AA94" s="75">
        <f>STOA!H94</f>
        <v>145.51</v>
      </c>
      <c r="AB94" s="75">
        <f>-STOA!N94</f>
        <v>-185.5</v>
      </c>
      <c r="AC94">
        <f t="shared" si="4"/>
        <v>12.260920124185144</v>
      </c>
      <c r="AD94">
        <f t="shared" si="5"/>
        <v>1036.6400762383541</v>
      </c>
      <c r="AE94">
        <f>'IDT-1'!B94</f>
        <v>154.19999999999999</v>
      </c>
      <c r="AF94" s="24"/>
      <c r="AG94">
        <f t="shared" si="3"/>
        <v>1190.8400762383542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-19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5.1315600000000003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82.89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675.64954631604121</v>
      </c>
      <c r="P95" s="36">
        <v>118.1</v>
      </c>
      <c r="Q95" s="36">
        <v>32.535608636977059</v>
      </c>
      <c r="R95" s="38">
        <v>0</v>
      </c>
      <c r="S95" s="38">
        <v>0</v>
      </c>
      <c r="T95" s="37">
        <f>SUMPRODUCT(LTA!J95:AN95,LTA!J$101:AN$101,LTA!J$103:AN$103)</f>
        <v>19.55</v>
      </c>
      <c r="U95" s="37">
        <f>SUMPRODUCT(LTA!J95:AN95,LTA!J$102:AN$102,LTA!J$103:AN$103)</f>
        <v>63.2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35.75</v>
      </c>
      <c r="Z95" s="34">
        <f>IEX!N95</f>
        <v>0</v>
      </c>
      <c r="AA95" s="75">
        <f>STOA!H95</f>
        <v>145.51</v>
      </c>
      <c r="AB95" s="75">
        <f>-STOA!N95</f>
        <v>-130.5</v>
      </c>
      <c r="AC95">
        <f t="shared" si="4"/>
        <v>11.355470098743139</v>
      </c>
      <c r="AD95">
        <f t="shared" si="5"/>
        <v>1026.1604721391141</v>
      </c>
      <c r="AE95">
        <f>'IDT-1'!B95</f>
        <v>118.56</v>
      </c>
      <c r="AF95" s="24"/>
      <c r="AG95">
        <f t="shared" si="3"/>
        <v>1144.720472139114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-26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5.1315600000000003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82.89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675.64800737233827</v>
      </c>
      <c r="P96" s="36">
        <v>118.1</v>
      </c>
      <c r="Q96" s="36">
        <v>32.535608636977059</v>
      </c>
      <c r="R96" s="38">
        <v>0</v>
      </c>
      <c r="S96" s="38">
        <v>0</v>
      </c>
      <c r="T96" s="37">
        <f>SUMPRODUCT(LTA!J96:AN96,LTA!J$101:AN$101,LTA!J$103:AN$103)</f>
        <v>19.600000000000001</v>
      </c>
      <c r="U96" s="37">
        <f>SUMPRODUCT(LTA!J96:AN96,LTA!J$102:AN$102,LTA!J$103:AN$103)</f>
        <v>59.8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8.69</v>
      </c>
      <c r="Z96" s="34">
        <f>IEX!N96</f>
        <v>0</v>
      </c>
      <c r="AA96" s="75">
        <f>STOA!H96</f>
        <v>145.51</v>
      </c>
      <c r="AB96" s="75">
        <f>-STOA!N96</f>
        <v>-130.5</v>
      </c>
      <c r="AC96">
        <f t="shared" si="4"/>
        <v>11.074599698441364</v>
      </c>
      <c r="AD96">
        <f t="shared" si="5"/>
        <v>999.02980359571268</v>
      </c>
      <c r="AE96">
        <f>'IDT-1'!B96</f>
        <v>128.78</v>
      </c>
      <c r="AF96" s="24"/>
      <c r="AG96">
        <f t="shared" si="3"/>
        <v>1127.8098035957128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5.1315600000000003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82.89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675.64643127855743</v>
      </c>
      <c r="P97" s="36">
        <v>118.1</v>
      </c>
      <c r="Q97" s="36">
        <v>32.535608636977059</v>
      </c>
      <c r="R97" s="38">
        <v>0</v>
      </c>
      <c r="S97" s="38">
        <v>0</v>
      </c>
      <c r="T97" s="37">
        <f>SUMPRODUCT(LTA!J97:AN97,LTA!J$101:AN$101,LTA!J$103:AN$103)</f>
        <v>19.66</v>
      </c>
      <c r="U97" s="37">
        <f>SUMPRODUCT(LTA!J97:AN97,LTA!J$102:AN$102,LTA!J$103:AN$103)</f>
        <v>56.61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4.83</v>
      </c>
      <c r="Z97" s="34">
        <f>IEX!N97</f>
        <v>0</v>
      </c>
      <c r="AA97" s="75">
        <f>STOA!H97</f>
        <v>145.51</v>
      </c>
      <c r="AB97" s="75">
        <f>-STOA!N97</f>
        <v>-130.5</v>
      </c>
      <c r="AC97">
        <f t="shared" si="4"/>
        <v>11.083639721052721</v>
      </c>
      <c r="AD97">
        <f t="shared" si="5"/>
        <v>984.02918747932074</v>
      </c>
      <c r="AE97">
        <f>'IDT-1'!B97</f>
        <v>104.53</v>
      </c>
      <c r="AF97" s="24"/>
      <c r="AG97">
        <f t="shared" si="3"/>
        <v>1088.5591874793208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-31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5.1315600000000003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82.89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676.7872654785956</v>
      </c>
      <c r="P98" s="36">
        <v>118.1</v>
      </c>
      <c r="Q98" s="36">
        <v>32.535608636977059</v>
      </c>
      <c r="R98" s="38">
        <v>0</v>
      </c>
      <c r="S98" s="38">
        <v>0</v>
      </c>
      <c r="T98" s="37">
        <f>SUMPRODUCT(LTA!J98:AN98,LTA!J$101:AN$101,LTA!J$103:AN$103)</f>
        <v>19.73</v>
      </c>
      <c r="U98" s="37">
        <f>SUMPRODUCT(LTA!J98:AN98,LTA!J$102:AN$102,LTA!J$103:AN$103)</f>
        <v>54.21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145.51</v>
      </c>
      <c r="AB98" s="75">
        <f>-STOA!N98</f>
        <v>-130.5</v>
      </c>
      <c r="AC98">
        <f t="shared" si="4"/>
        <v>10.999194097433485</v>
      </c>
      <c r="AD98">
        <f t="shared" si="5"/>
        <v>982.09446730297805</v>
      </c>
      <c r="AE98">
        <f>'IDT-1'!B98</f>
        <v>81</v>
      </c>
      <c r="AF98" s="24"/>
      <c r="AG98">
        <f>SUM(AD98:AF98)</f>
        <v>1063.094467302978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-27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0.12315743999999983</v>
      </c>
      <c r="E99">
        <f t="shared" si="6"/>
        <v>0.35596803422537376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2.0277457345140966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16.529396312962554</v>
      </c>
      <c r="P99" s="36">
        <f t="shared" si="6"/>
        <v>2.8343814084063648</v>
      </c>
      <c r="Q99" s="36">
        <f t="shared" si="6"/>
        <v>0.78146982594896885</v>
      </c>
      <c r="R99" s="38">
        <f t="shared" si="6"/>
        <v>0.46270756312203593</v>
      </c>
      <c r="S99" s="38">
        <f t="shared" si="6"/>
        <v>0</v>
      </c>
      <c r="T99" s="37">
        <f t="shared" si="6"/>
        <v>3.9374499999999992</v>
      </c>
      <c r="U99" s="37">
        <f t="shared" si="6"/>
        <v>1.3094124999999994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1.7212725000000002</v>
      </c>
      <c r="Z99" s="34">
        <f t="shared" si="6"/>
        <v>0</v>
      </c>
      <c r="AA99" s="75">
        <f t="shared" si="6"/>
        <v>3.4945599999999977</v>
      </c>
      <c r="AB99" s="75">
        <f t="shared" si="6"/>
        <v>-4.4954800000000041</v>
      </c>
      <c r="AC99">
        <f t="shared" si="6"/>
        <v>0.33011796898146983</v>
      </c>
      <c r="AD99">
        <f t="shared" si="6"/>
        <v>29.193885850197937</v>
      </c>
      <c r="AE99">
        <f t="shared" si="6"/>
        <v>1.8698864999999996</v>
      </c>
      <c r="AG99">
        <f t="shared" si="6"/>
        <v>31.063772350197922</v>
      </c>
      <c r="AI99">
        <f t="shared" si="6"/>
        <v>0.38648000000000005</v>
      </c>
      <c r="AJ99">
        <f t="shared" si="6"/>
        <v>0</v>
      </c>
      <c r="AK99">
        <f t="shared" si="6"/>
        <v>0.32922750000000001</v>
      </c>
      <c r="AL99">
        <f t="shared" si="6"/>
        <v>-0.41699999999999998</v>
      </c>
      <c r="AM99">
        <f t="shared" si="6"/>
        <v>0</v>
      </c>
      <c r="AN99">
        <f t="shared" si="6"/>
        <v>0</v>
      </c>
      <c r="AO99">
        <f t="shared" si="6"/>
        <v>5.2434999999999996E-2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9.0820000000000026E-2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/>
      <c r="AU102" s="33"/>
    </row>
    <row r="106" spans="1:47">
      <c r="K106">
        <f>96*5</f>
        <v>480</v>
      </c>
    </row>
  </sheetData>
  <mergeCells count="38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N1:AN2"/>
    <mergeCell ref="AI1:AI2"/>
    <mergeCell ref="AJ1:AJ2"/>
    <mergeCell ref="AK1:AK2"/>
    <mergeCell ref="AL1:AL2"/>
    <mergeCell ref="AM1:AM2"/>
    <mergeCell ref="AS1:AS2"/>
    <mergeCell ref="AT1:AT2"/>
    <mergeCell ref="AO1:AO2"/>
    <mergeCell ref="AP1:AP2"/>
    <mergeCell ref="AQ1:AQ2"/>
    <mergeCell ref="AR1:AR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45236</v>
      </c>
      <c r="B1" s="224"/>
      <c r="C1" s="224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D3">
        <f>TWEPL!Q3</f>
        <v>2.8695900000000001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593.58784749585743</v>
      </c>
      <c r="P3" s="36">
        <v>68.290000000000006</v>
      </c>
      <c r="Q3" s="36">
        <v>18.817460188933875</v>
      </c>
      <c r="R3" s="38">
        <v>0</v>
      </c>
      <c r="S3" s="38">
        <v>0</v>
      </c>
      <c r="T3" s="37">
        <f>SUMPRODUCT(LTA!J3:AN3,LTA!J$101:AN$101,LTA!J$104:AN$104)</f>
        <v>15</v>
      </c>
      <c r="U3" s="37">
        <f>SUMPRODUCT(LTA!J3:AN3,LTA!J$102:AN$102,LTA!J$104:AN$104)</f>
        <v>107.86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</v>
      </c>
      <c r="AA3" s="75">
        <f>STOA!I3</f>
        <v>0</v>
      </c>
      <c r="AB3" s="75">
        <f>-STOA!O3</f>
        <v>-284.17</v>
      </c>
      <c r="AC3">
        <f>SUMIF(B3:AB3,"&gt;0")*$AC$2-SUMIF(B3:AB3,"&lt;0")*($AC$2/(1-$AC$2))+SUMIF(AI3:AR3,"&gt;0")*$AC$2-SUMIF(AI3:AR3,"&lt;0")*($AC$2/(1-$AC$2))</f>
        <v>9.932676400525267</v>
      </c>
      <c r="AD3">
        <f>SUM(B3:AB3,AI3:AR3)-AC3</f>
        <v>537.51047391460475</v>
      </c>
      <c r="AE3">
        <f>'IDT-1'!C3</f>
        <v>0</v>
      </c>
      <c r="AF3" s="24"/>
      <c r="AG3">
        <f>SUM(AD3:AF3)</f>
        <v>537.51047391460475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2.8695900000000001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596.95728518249632</v>
      </c>
      <c r="P4" s="36">
        <v>68.290000000000006</v>
      </c>
      <c r="Q4" s="36">
        <v>18.817460188933875</v>
      </c>
      <c r="R4" s="38">
        <v>0</v>
      </c>
      <c r="S4" s="38">
        <v>0</v>
      </c>
      <c r="T4" s="37">
        <f>SUMPRODUCT(LTA!J4:AN4,LTA!J$101:AN$101,LTA!J$104:AN$104)</f>
        <v>15</v>
      </c>
      <c r="U4" s="37">
        <f>SUMPRODUCT(LTA!J4:AN4,LTA!J$102:AN$102,LTA!J$104:AN$104)</f>
        <v>107.86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-22</v>
      </c>
      <c r="AA4" s="75">
        <f>STOA!I4</f>
        <v>0</v>
      </c>
      <c r="AB4" s="75">
        <f>-STOA!O4</f>
        <v>-284.17</v>
      </c>
      <c r="AC4">
        <f t="shared" ref="AC4:AC67" si="0">SUMIF(B4:AB4,"&gt;0")*$AC$2-SUMIF(B4:AB4,"&lt;0")*($AC$2/(1-$AC$2))+SUMIF(AI4:AR4,"&gt;0")*$AC$2-SUMIF(AI4:AR4,"&lt;0")*($AC$2/(1-$AC$2))</f>
        <v>10.045691254341925</v>
      </c>
      <c r="AD4">
        <f t="shared" ref="AD4:AD67" si="1">SUM(B4:AB4,AI4:AR4)-AC4</f>
        <v>530.76689674742681</v>
      </c>
      <c r="AE4">
        <f>'IDT-1'!C4</f>
        <v>0</v>
      </c>
      <c r="AF4" s="24"/>
      <c r="AG4">
        <f t="shared" ref="AG4:AG67" si="2">SUM(AD4:AF4)</f>
        <v>530.76689674742681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2.8695900000000001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584.02032416485565</v>
      </c>
      <c r="P5" s="36">
        <v>68.290000000000006</v>
      </c>
      <c r="Q5" s="36">
        <v>18.817460188933875</v>
      </c>
      <c r="R5" s="38">
        <v>0</v>
      </c>
      <c r="S5" s="38">
        <v>0</v>
      </c>
      <c r="T5" s="37">
        <f>SUMPRODUCT(LTA!J5:AN5,LTA!J$101:AN$101,LTA!J$104:AN$104)</f>
        <v>15</v>
      </c>
      <c r="U5" s="37">
        <f>SUMPRODUCT(LTA!J5:AN5,LTA!J$102:AN$102,LTA!J$104:AN$104)</f>
        <v>107.86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-27</v>
      </c>
      <c r="AA5" s="75">
        <f>STOA!I5</f>
        <v>0</v>
      </c>
      <c r="AB5" s="75">
        <f>-STOA!O5</f>
        <v>-284.17</v>
      </c>
      <c r="AC5">
        <f t="shared" si="0"/>
        <v>9.8523092045448522</v>
      </c>
      <c r="AD5">
        <f t="shared" si="1"/>
        <v>528.02331777958318</v>
      </c>
      <c r="AE5">
        <f>'IDT-1'!C5</f>
        <v>0</v>
      </c>
      <c r="AF5" s="24"/>
      <c r="AG5">
        <f t="shared" si="2"/>
        <v>528.02331777958318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2.8695900000000001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583.47747647039489</v>
      </c>
      <c r="P6" s="36">
        <v>68.290000000000006</v>
      </c>
      <c r="Q6" s="36">
        <v>18.817460188933875</v>
      </c>
      <c r="R6" s="38">
        <v>0</v>
      </c>
      <c r="S6" s="38">
        <v>0</v>
      </c>
      <c r="T6" s="37">
        <f>SUMPRODUCT(LTA!J6:AN6,LTA!J$101:AN$101,LTA!J$104:AN$104)</f>
        <v>15</v>
      </c>
      <c r="U6" s="37">
        <f>SUMPRODUCT(LTA!J6:AN6,LTA!J$102:AN$102,LTA!J$104:AN$104)</f>
        <v>107.86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-42</v>
      </c>
      <c r="AA6" s="75">
        <f>STOA!I6</f>
        <v>0</v>
      </c>
      <c r="AB6" s="75">
        <f>-STOA!O6</f>
        <v>-284.17</v>
      </c>
      <c r="AC6">
        <f t="shared" si="0"/>
        <v>9.9748166497847173</v>
      </c>
      <c r="AD6">
        <f t="shared" si="1"/>
        <v>512.35796263988254</v>
      </c>
      <c r="AE6">
        <f>'IDT-1'!C6</f>
        <v>0</v>
      </c>
      <c r="AF6" s="24"/>
      <c r="AG6">
        <f t="shared" si="2"/>
        <v>512.35796263988254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2.8695900000000001</v>
      </c>
      <c r="E7">
        <f>GT_NG!Q7</f>
        <v>8.5407772304324041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575.47131579850009</v>
      </c>
      <c r="P7" s="36">
        <v>68.290000000000006</v>
      </c>
      <c r="Q7" s="36">
        <v>14.15</v>
      </c>
      <c r="R7" s="38">
        <v>0</v>
      </c>
      <c r="S7" s="38">
        <v>0</v>
      </c>
      <c r="T7" s="37">
        <f>SUMPRODUCT(LTA!J7:AN7,LTA!J$101:AN$101,LTA!J$104:AN$104)</f>
        <v>15</v>
      </c>
      <c r="U7" s="37">
        <f>SUMPRODUCT(LTA!J7:AN7,LTA!J$102:AN$102,LTA!J$104:AN$104)</f>
        <v>107.86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-2.8</v>
      </c>
      <c r="AA7" s="75">
        <f>STOA!I7</f>
        <v>0</v>
      </c>
      <c r="AB7" s="75">
        <f>-STOA!O7</f>
        <v>-284.17</v>
      </c>
      <c r="AC7">
        <f t="shared" si="0"/>
        <v>9.8323154739863412</v>
      </c>
      <c r="AD7">
        <f t="shared" si="1"/>
        <v>503.97161698784282</v>
      </c>
      <c r="AE7">
        <f>'IDT-1'!C7</f>
        <v>0</v>
      </c>
      <c r="AF7" s="24"/>
      <c r="AG7">
        <f t="shared" si="2"/>
        <v>503.97161698784282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2.8695900000000001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574.8120466742173</v>
      </c>
      <c r="P8" s="36">
        <v>68.290000000000006</v>
      </c>
      <c r="Q8" s="36">
        <v>14.15</v>
      </c>
      <c r="R8" s="38">
        <v>0</v>
      </c>
      <c r="S8" s="38">
        <v>0</v>
      </c>
      <c r="T8" s="37">
        <f>SUMPRODUCT(LTA!J8:AN8,LTA!J$101:AN$101,LTA!J$104:AN$104)</f>
        <v>15</v>
      </c>
      <c r="U8" s="37">
        <f>SUMPRODUCT(LTA!J8:AN8,LTA!J$102:AN$102,LTA!J$104:AN$104)</f>
        <v>107.86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</v>
      </c>
      <c r="AA8" s="75">
        <f>STOA!I8</f>
        <v>0</v>
      </c>
      <c r="AB8" s="75">
        <f>-STOA!O8</f>
        <v>-284.17</v>
      </c>
      <c r="AC8">
        <f t="shared" si="0"/>
        <v>9.8943330607094442</v>
      </c>
      <c r="AD8">
        <f t="shared" si="1"/>
        <v>494.82318194624025</v>
      </c>
      <c r="AE8">
        <f>'IDT-1'!C8</f>
        <v>0</v>
      </c>
      <c r="AF8" s="24"/>
      <c r="AG8">
        <f t="shared" si="2"/>
        <v>494.82318194624025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2.8695900000000001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558.72939790429007</v>
      </c>
      <c r="P9" s="36">
        <v>33.82</v>
      </c>
      <c r="Q9" s="36">
        <v>9.6619730392156864</v>
      </c>
      <c r="R9" s="38">
        <v>0</v>
      </c>
      <c r="S9" s="38">
        <v>0</v>
      </c>
      <c r="T9" s="37">
        <f>SUMPRODUCT(LTA!J9:AN9,LTA!J$101:AN$101,LTA!J$104:AN$104)</f>
        <v>15</v>
      </c>
      <c r="U9" s="37">
        <f>SUMPRODUCT(LTA!J9:AN9,LTA!J$102:AN$102,LTA!J$104:AN$104)</f>
        <v>96.52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</v>
      </c>
      <c r="AA9" s="75">
        <f>STOA!I9</f>
        <v>0</v>
      </c>
      <c r="AB9" s="75">
        <f>-STOA!O9</f>
        <v>-284.17</v>
      </c>
      <c r="AC9">
        <f t="shared" si="0"/>
        <v>8.9978890755759053</v>
      </c>
      <c r="AD9">
        <f t="shared" si="1"/>
        <v>469.33895020066228</v>
      </c>
      <c r="AE9">
        <f>'IDT-1'!C9</f>
        <v>0</v>
      </c>
      <c r="AF9" s="24"/>
      <c r="AG9">
        <f t="shared" si="2"/>
        <v>469.33895020066228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2.8695900000000001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558.72903557634652</v>
      </c>
      <c r="P10" s="36">
        <v>33.818225324027921</v>
      </c>
      <c r="Q10" s="36">
        <v>9.6619730392156864</v>
      </c>
      <c r="R10" s="38">
        <v>0</v>
      </c>
      <c r="S10" s="38">
        <v>0</v>
      </c>
      <c r="T10" s="37">
        <f>SUMPRODUCT(LTA!J10:AN10,LTA!J$101:AN$101,LTA!J$104:AN$104)</f>
        <v>15</v>
      </c>
      <c r="U10" s="37">
        <f>SUMPRODUCT(LTA!J10:AN10,LTA!J$102:AN$102,LTA!J$104:AN$104)</f>
        <v>96.52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</v>
      </c>
      <c r="AA10" s="75">
        <f>STOA!I10</f>
        <v>0</v>
      </c>
      <c r="AB10" s="75">
        <f>-STOA!O10</f>
        <v>-284.17</v>
      </c>
      <c r="AC10">
        <f t="shared" si="0"/>
        <v>8.9978711247430141</v>
      </c>
      <c r="AD10">
        <f t="shared" si="1"/>
        <v>469.33683114757952</v>
      </c>
      <c r="AE10">
        <f>'IDT-1'!C10</f>
        <v>0</v>
      </c>
      <c r="AF10" s="24"/>
      <c r="AG10">
        <f t="shared" si="2"/>
        <v>469.33683114757952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2.8695900000000001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558.72908258066923</v>
      </c>
      <c r="P11" s="36">
        <v>33.818225324027921</v>
      </c>
      <c r="Q11" s="36">
        <v>9.6619730392156864</v>
      </c>
      <c r="R11" s="38">
        <v>0</v>
      </c>
      <c r="S11" s="38">
        <v>0</v>
      </c>
      <c r="T11" s="37">
        <f>SUMPRODUCT(LTA!J11:AN11,LTA!J$101:AN$101,LTA!J$104:AN$104)</f>
        <v>15</v>
      </c>
      <c r="U11" s="37">
        <f>SUMPRODUCT(LTA!J11:AN11,LTA!J$102:AN$102,LTA!J$104:AN$104)</f>
        <v>96.52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-16</v>
      </c>
      <c r="AA11" s="75">
        <f>STOA!I11</f>
        <v>0</v>
      </c>
      <c r="AB11" s="75">
        <f>-STOA!O11</f>
        <v>-284.17</v>
      </c>
      <c r="AC11">
        <f t="shared" si="0"/>
        <v>9.0402273082037716</v>
      </c>
      <c r="AD11">
        <f t="shared" si="1"/>
        <v>464.29452196844147</v>
      </c>
      <c r="AE11">
        <f>'IDT-1'!C11</f>
        <v>0</v>
      </c>
      <c r="AF11" s="24"/>
      <c r="AG11">
        <f t="shared" si="2"/>
        <v>464.29452196844147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2.8695900000000001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558.72913309946136</v>
      </c>
      <c r="P12" s="36">
        <v>33.818225324027921</v>
      </c>
      <c r="Q12" s="36">
        <v>9.6619730392156864</v>
      </c>
      <c r="R12" s="38">
        <v>0</v>
      </c>
      <c r="S12" s="38">
        <v>0</v>
      </c>
      <c r="T12" s="37">
        <f>SUMPRODUCT(LTA!J12:AN12,LTA!J$101:AN$101,LTA!J$104:AN$104)</f>
        <v>15</v>
      </c>
      <c r="U12" s="37">
        <f>SUMPRODUCT(LTA!J12:AN12,LTA!J$102:AN$102,LTA!J$104:AN$104)</f>
        <v>96.52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-21</v>
      </c>
      <c r="AA12" s="75">
        <f>STOA!I12</f>
        <v>0</v>
      </c>
      <c r="AB12" s="75">
        <f>-STOA!O12</f>
        <v>-284.17</v>
      </c>
      <c r="AC12">
        <f t="shared" si="0"/>
        <v>9.0825835211860699</v>
      </c>
      <c r="AD12">
        <f t="shared" si="1"/>
        <v>459.25221627425134</v>
      </c>
      <c r="AE12">
        <f>'IDT-1'!C12</f>
        <v>0</v>
      </c>
      <c r="AF12" s="24"/>
      <c r="AG12">
        <f t="shared" si="2"/>
        <v>459.25221627425134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2.8695900000000001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563.84350963251768</v>
      </c>
      <c r="P13" s="36">
        <v>33.818225324027921</v>
      </c>
      <c r="Q13" s="36">
        <v>9.6619730392156864</v>
      </c>
      <c r="R13" s="38">
        <v>0</v>
      </c>
      <c r="S13" s="38">
        <v>0</v>
      </c>
      <c r="T13" s="37">
        <f>SUMPRODUCT(LTA!J13:AN13,LTA!J$101:AN$101,LTA!J$104:AN$104)</f>
        <v>15</v>
      </c>
      <c r="U13" s="37">
        <f>SUMPRODUCT(LTA!J13:AN13,LTA!J$102:AN$102,LTA!J$104:AN$104)</f>
        <v>96.52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</v>
      </c>
      <c r="AA13" s="75">
        <f>STOA!I13</f>
        <v>0</v>
      </c>
      <c r="AB13" s="75">
        <f>-STOA!O13</f>
        <v>-284.17</v>
      </c>
      <c r="AC13">
        <f t="shared" si="0"/>
        <v>9.1679000726881892</v>
      </c>
      <c r="AD13">
        <f t="shared" si="1"/>
        <v>459.28127625580549</v>
      </c>
      <c r="AE13">
        <f>'IDT-1'!C13</f>
        <v>0</v>
      </c>
      <c r="AF13" s="24"/>
      <c r="AG13">
        <f t="shared" si="2"/>
        <v>459.28127625580549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2.8695900000000001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563.84303003955915</v>
      </c>
      <c r="P14" s="36">
        <v>33.818225324027921</v>
      </c>
      <c r="Q14" s="36">
        <v>9.6619730392156864</v>
      </c>
      <c r="R14" s="38">
        <v>0</v>
      </c>
      <c r="S14" s="38">
        <v>0</v>
      </c>
      <c r="T14" s="37">
        <f>SUMPRODUCT(LTA!J14:AN14,LTA!J$101:AN$101,LTA!J$104:AN$104)</f>
        <v>15</v>
      </c>
      <c r="U14" s="37">
        <f>SUMPRODUCT(LTA!J14:AN14,LTA!J$102:AN$102,LTA!J$104:AN$104)</f>
        <v>96.52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</v>
      </c>
      <c r="AA14" s="75">
        <f>STOA!I14</f>
        <v>0</v>
      </c>
      <c r="AB14" s="75">
        <f>-STOA!O14</f>
        <v>-284.17</v>
      </c>
      <c r="AC14">
        <f t="shared" si="0"/>
        <v>9.1678960441073372</v>
      </c>
      <c r="AD14">
        <f t="shared" si="1"/>
        <v>459.28080069142783</v>
      </c>
      <c r="AE14">
        <f>'IDT-1'!C14</f>
        <v>0</v>
      </c>
      <c r="AF14" s="24"/>
      <c r="AG14">
        <f t="shared" si="2"/>
        <v>459.28080069142783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2.8695900000000001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560.72214413467771</v>
      </c>
      <c r="P15" s="36">
        <v>33.818225324027921</v>
      </c>
      <c r="Q15" s="36">
        <v>9.6619730392156864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96.52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</v>
      </c>
      <c r="AA15" s="75">
        <f>STOA!I15</f>
        <v>0</v>
      </c>
      <c r="AB15" s="75">
        <f>-STOA!O15</f>
        <v>-284.17</v>
      </c>
      <c r="AC15">
        <f t="shared" si="0"/>
        <v>9.1840363911307783</v>
      </c>
      <c r="AD15">
        <f t="shared" si="1"/>
        <v>451.14377443952293</v>
      </c>
      <c r="AE15">
        <f>'IDT-1'!C15</f>
        <v>0</v>
      </c>
      <c r="AF15" s="24"/>
      <c r="AG15">
        <f t="shared" si="2"/>
        <v>451.14377443952293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2.8695900000000001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560.72087424438405</v>
      </c>
      <c r="P16" s="36">
        <v>33.818225324027921</v>
      </c>
      <c r="Q16" s="36">
        <v>9.6619730392156864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96.52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-41</v>
      </c>
      <c r="AA16" s="75">
        <f>STOA!I16</f>
        <v>0</v>
      </c>
      <c r="AB16" s="75">
        <f>-STOA!O16</f>
        <v>-284.17</v>
      </c>
      <c r="AC16">
        <f t="shared" si="0"/>
        <v>9.2687373013012024</v>
      </c>
      <c r="AD16">
        <f t="shared" si="1"/>
        <v>441.05780363905887</v>
      </c>
      <c r="AE16">
        <f>'IDT-1'!C16</f>
        <v>0</v>
      </c>
      <c r="AF16" s="24"/>
      <c r="AG16">
        <f t="shared" si="2"/>
        <v>441.05780363905887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2.8695900000000001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561.14799242720665</v>
      </c>
      <c r="P17" s="36">
        <v>33.818225324027921</v>
      </c>
      <c r="Q17" s="36">
        <v>9.6619730392156864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96.52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-56</v>
      </c>
      <c r="AA17" s="75">
        <f>STOA!I17</f>
        <v>0</v>
      </c>
      <c r="AB17" s="75">
        <f>-STOA!O17</f>
        <v>-284.17</v>
      </c>
      <c r="AC17">
        <f t="shared" si="0"/>
        <v>9.3993924599102492</v>
      </c>
      <c r="AD17">
        <f t="shared" si="1"/>
        <v>426.35426666327243</v>
      </c>
      <c r="AE17">
        <f>'IDT-1'!C17</f>
        <v>0</v>
      </c>
      <c r="AF17" s="24"/>
      <c r="AG17">
        <f t="shared" si="2"/>
        <v>426.35426666327243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2.8695900000000001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561.14799242720665</v>
      </c>
      <c r="P18" s="36">
        <v>33.818225324027921</v>
      </c>
      <c r="Q18" s="36">
        <v>9.6619730392156864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96.52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-56</v>
      </c>
      <c r="AA18" s="75">
        <f>STOA!I18</f>
        <v>0</v>
      </c>
      <c r="AB18" s="75">
        <f>-STOA!O18</f>
        <v>-284.17</v>
      </c>
      <c r="AC18">
        <f t="shared" si="0"/>
        <v>9.3993924599102492</v>
      </c>
      <c r="AD18">
        <f t="shared" si="1"/>
        <v>426.35426666327243</v>
      </c>
      <c r="AE18">
        <f>'IDT-1'!C18</f>
        <v>0</v>
      </c>
      <c r="AF18" s="24"/>
      <c r="AG18">
        <f t="shared" si="2"/>
        <v>426.35426666327243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2.8695900000000001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561.14799242720665</v>
      </c>
      <c r="P19" s="36">
        <v>33.818225324027921</v>
      </c>
      <c r="Q19" s="36">
        <v>9.6619730392156864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96.52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-56</v>
      </c>
      <c r="AA19" s="75">
        <f>STOA!I19</f>
        <v>0</v>
      </c>
      <c r="AB19" s="75">
        <f>-STOA!O19</f>
        <v>-284.17</v>
      </c>
      <c r="AC19">
        <f t="shared" si="0"/>
        <v>9.3853644599102495</v>
      </c>
      <c r="AD19">
        <f t="shared" si="1"/>
        <v>424.69829466327246</v>
      </c>
      <c r="AE19">
        <f>'IDT-1'!C19</f>
        <v>0</v>
      </c>
      <c r="AF19" s="24"/>
      <c r="AG19">
        <f t="shared" si="2"/>
        <v>424.69829466327246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2.8695900000000001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559.00929342117161</v>
      </c>
      <c r="P20" s="36">
        <v>33.818225324027921</v>
      </c>
      <c r="Q20" s="36">
        <v>9.6619730392156864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96.52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-51</v>
      </c>
      <c r="AA20" s="75">
        <f>STOA!I20</f>
        <v>0</v>
      </c>
      <c r="AB20" s="75">
        <f>-STOA!O20</f>
        <v>-284.17</v>
      </c>
      <c r="AC20">
        <f t="shared" si="0"/>
        <v>9.3250435996351086</v>
      </c>
      <c r="AD20">
        <f t="shared" si="1"/>
        <v>427.61991651751259</v>
      </c>
      <c r="AE20">
        <f>'IDT-1'!C20</f>
        <v>0</v>
      </c>
      <c r="AF20" s="24"/>
      <c r="AG20">
        <f t="shared" si="2"/>
        <v>427.61991651751259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2.8695900000000001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561.07688621114949</v>
      </c>
      <c r="P21" s="36">
        <v>33.818225324027921</v>
      </c>
      <c r="Q21" s="36">
        <v>9.6619730392156864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96.52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</v>
      </c>
      <c r="AA21" s="75">
        <f>STOA!I21</f>
        <v>0</v>
      </c>
      <c r="AB21" s="75">
        <f>-STOA!O21</f>
        <v>-284.17</v>
      </c>
      <c r="AC21">
        <f t="shared" si="0"/>
        <v>9.270344224573142</v>
      </c>
      <c r="AD21">
        <f t="shared" si="1"/>
        <v>461.33220868255239</v>
      </c>
      <c r="AE21">
        <f>'IDT-1'!C21</f>
        <v>0</v>
      </c>
      <c r="AF21" s="24"/>
      <c r="AG21">
        <f t="shared" si="2"/>
        <v>461.33220868255239</v>
      </c>
      <c r="AI21" s="34">
        <f>PXIL!I21</f>
        <v>0</v>
      </c>
      <c r="AJ21" s="34">
        <f>PXIL!O21</f>
        <v>0</v>
      </c>
      <c r="AK21" s="34">
        <f>RTM_IEX!I21</f>
        <v>11.59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2.8695900000000001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561.0761578899569</v>
      </c>
      <c r="P22" s="36">
        <v>33.82</v>
      </c>
      <c r="Q22" s="36">
        <v>9.6619730392156864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96.52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</v>
      </c>
      <c r="AA22" s="75">
        <f>STOA!I22</f>
        <v>0</v>
      </c>
      <c r="AB22" s="75">
        <f>-STOA!O22</f>
        <v>-284.17</v>
      </c>
      <c r="AC22">
        <f t="shared" si="0"/>
        <v>9.2361452253288441</v>
      </c>
      <c r="AD22">
        <f t="shared" si="1"/>
        <v>467.33745403657622</v>
      </c>
      <c r="AE22">
        <f>'IDT-1'!C22</f>
        <v>0</v>
      </c>
      <c r="AF22" s="24"/>
      <c r="AG22">
        <f t="shared" si="2"/>
        <v>467.33745403657622</v>
      </c>
      <c r="AI22" s="34">
        <f>PXIL!I22</f>
        <v>0</v>
      </c>
      <c r="AJ22" s="34">
        <f>PXIL!O22</f>
        <v>0</v>
      </c>
      <c r="AK22" s="34">
        <f>RTM_IEX!I22</f>
        <v>12.56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2.8695900000000001</v>
      </c>
      <c r="E23">
        <f>GT_NG!Q23</f>
        <v>8.3673860911270985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571.14196792914368</v>
      </c>
      <c r="P23" s="36">
        <v>68.290000000000006</v>
      </c>
      <c r="Q23" s="36">
        <v>18.82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107.86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-57</v>
      </c>
      <c r="AA23" s="75">
        <f>STOA!I23</f>
        <v>0</v>
      </c>
      <c r="AB23" s="75">
        <f>-STOA!O23</f>
        <v>-284.17</v>
      </c>
      <c r="AC23">
        <f t="shared" si="0"/>
        <v>9.9399829060070104</v>
      </c>
      <c r="AD23">
        <f t="shared" si="1"/>
        <v>488.16121054716047</v>
      </c>
      <c r="AE23">
        <f>'IDT-1'!C23</f>
        <v>-1.6930000000000001</v>
      </c>
      <c r="AF23" s="24"/>
      <c r="AG23">
        <f t="shared" si="2"/>
        <v>486.46821054716048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2.8695900000000001</v>
      </c>
      <c r="E24">
        <f>GT_NG!Q24</f>
        <v>8.3673860911270985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581.26529397244008</v>
      </c>
      <c r="P24" s="36">
        <v>68.290000000000006</v>
      </c>
      <c r="Q24" s="36">
        <v>18.817460188933875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107.86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-32</v>
      </c>
      <c r="AA24" s="75">
        <f>STOA!I24</f>
        <v>0</v>
      </c>
      <c r="AB24" s="75">
        <f>-STOA!O24</f>
        <v>-284.17</v>
      </c>
      <c r="AC24">
        <f t="shared" si="0"/>
        <v>9.8471031981350734</v>
      </c>
      <c r="AD24">
        <f t="shared" si="1"/>
        <v>519.37487648726255</v>
      </c>
      <c r="AE24">
        <f>'IDT-1'!C24</f>
        <v>-12.701000000000001</v>
      </c>
      <c r="AF24" s="24"/>
      <c r="AG24">
        <f t="shared" si="2"/>
        <v>506.67387648726253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2.8695900000000001</v>
      </c>
      <c r="E25">
        <f>GT_NG!Q25</f>
        <v>8.3673860911270985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54.997540360449001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674.88867404489793</v>
      </c>
      <c r="P25" s="36">
        <v>68.290000000000006</v>
      </c>
      <c r="Q25" s="36">
        <v>18.817460188933875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107.86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-28</v>
      </c>
      <c r="AA25" s="75">
        <f>STOA!I25</f>
        <v>0</v>
      </c>
      <c r="AB25" s="75">
        <f>-STOA!O25</f>
        <v>-284.17</v>
      </c>
      <c r="AC25">
        <f t="shared" si="0"/>
        <v>11.051603816705388</v>
      </c>
      <c r="AD25">
        <f t="shared" si="1"/>
        <v>575.19904686870245</v>
      </c>
      <c r="AE25">
        <f>'IDT-1'!C25</f>
        <v>-32.598999999999997</v>
      </c>
      <c r="AF25" s="24"/>
      <c r="AG25">
        <f t="shared" si="2"/>
        <v>542.60004686870241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-51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2.8695900000000001</v>
      </c>
      <c r="E26">
        <f>GT_NG!Q26</f>
        <v>8.3673860911270985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54.997540360449001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687.19937397586079</v>
      </c>
      <c r="P26" s="36">
        <v>68.290000000000006</v>
      </c>
      <c r="Q26" s="36">
        <v>18.817460188933875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107.86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</v>
      </c>
      <c r="AA26" s="75">
        <f>STOA!I26</f>
        <v>0</v>
      </c>
      <c r="AB26" s="75">
        <f>-STOA!O26</f>
        <v>-284.17</v>
      </c>
      <c r="AC26">
        <f t="shared" si="0"/>
        <v>10.960177068453026</v>
      </c>
      <c r="AD26">
        <f t="shared" si="1"/>
        <v>610.6011735479176</v>
      </c>
      <c r="AE26">
        <f>'IDT-1'!C26</f>
        <v>-42.76</v>
      </c>
      <c r="AF26" s="24"/>
      <c r="AG26">
        <f t="shared" si="2"/>
        <v>567.84117354791761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-53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2.8695900000000001</v>
      </c>
      <c r="E27">
        <f>GT_NG!Q27</f>
        <v>8.3673860911270985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55.00252745737788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708.17948283098747</v>
      </c>
      <c r="P27" s="36">
        <v>68.290000000000006</v>
      </c>
      <c r="Q27" s="36">
        <v>18.817460188933875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107.86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11.219723354885955</v>
      </c>
      <c r="AD27">
        <f t="shared" si="1"/>
        <v>621.49672321354046</v>
      </c>
      <c r="AE27">
        <f>'IDT-1'!C27</f>
        <v>0</v>
      </c>
      <c r="AF27" s="24"/>
      <c r="AG27">
        <f t="shared" si="2"/>
        <v>621.49672321354046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2.8695900000000001</v>
      </c>
      <c r="E28">
        <f>GT_NG!Q28</f>
        <v>8.3673860911270985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55.00252745737788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737.50910314992723</v>
      </c>
      <c r="P28" s="36">
        <v>68.290000000000006</v>
      </c>
      <c r="Q28" s="36">
        <v>18.817460188933875</v>
      </c>
      <c r="R28" s="38">
        <v>0.27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107.86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11.468360165565048</v>
      </c>
      <c r="AD28">
        <f t="shared" si="1"/>
        <v>650.84770672180105</v>
      </c>
      <c r="AE28">
        <f>'IDT-1'!C28</f>
        <v>15</v>
      </c>
      <c r="AF28" s="24"/>
      <c r="AG28">
        <f t="shared" si="2"/>
        <v>665.84770672180105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2.8695900000000001</v>
      </c>
      <c r="E29">
        <f>GT_NG!Q29</f>
        <v>8.3673860911270985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55.00252745737788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744.4367174971137</v>
      </c>
      <c r="P29" s="36">
        <v>68.290000000000006</v>
      </c>
      <c r="Q29" s="36">
        <v>18.817460188933875</v>
      </c>
      <c r="R29" s="38">
        <v>2.39</v>
      </c>
      <c r="S29" s="38">
        <v>0</v>
      </c>
      <c r="T29" s="37">
        <f>SUMPRODUCT(LTA!J29:AN29,LTA!J$101:AN$101,LTA!J$104:AN$104)</f>
        <v>13.66</v>
      </c>
      <c r="U29" s="37">
        <f>SUMPRODUCT(LTA!J29:AN29,LTA!J$102:AN$102,LTA!J$104:AN$104)</f>
        <v>107.86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11.547132126081415</v>
      </c>
      <c r="AD29">
        <f t="shared" si="1"/>
        <v>660.14654910847105</v>
      </c>
      <c r="AE29">
        <f>'IDT-1'!C29</f>
        <v>45</v>
      </c>
      <c r="AF29" s="24"/>
      <c r="AG29">
        <f t="shared" si="2"/>
        <v>705.14654910847105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2.8695900000000001</v>
      </c>
      <c r="E30">
        <f>GT_NG!Q30</f>
        <v>8.3673860911270985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55.00252745737788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754.99458508969315</v>
      </c>
      <c r="P30" s="36">
        <v>68.290000000000006</v>
      </c>
      <c r="Q30" s="36">
        <v>18.817460188933875</v>
      </c>
      <c r="R30" s="38">
        <v>7.7500000000000009</v>
      </c>
      <c r="S30" s="38">
        <v>0</v>
      </c>
      <c r="T30" s="37">
        <f>SUMPRODUCT(LTA!J30:AN30,LTA!J$101:AN$101,LTA!J$104:AN$104)</f>
        <v>15.95</v>
      </c>
      <c r="U30" s="37">
        <f>SUMPRODUCT(LTA!J30:AN30,LTA!J$102:AN$102,LTA!J$104:AN$104)</f>
        <v>107.86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11.700078213859083</v>
      </c>
      <c r="AD30">
        <f t="shared" si="1"/>
        <v>678.20147061327293</v>
      </c>
      <c r="AE30">
        <f>'IDT-1'!C30</f>
        <v>55</v>
      </c>
      <c r="AF30" s="24"/>
      <c r="AG30">
        <f t="shared" si="2"/>
        <v>733.20147061327293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2.8695900000000001</v>
      </c>
      <c r="E31">
        <f>GT_NG!Q31</f>
        <v>8.3673860911270985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55.00252745737788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756.51020095126717</v>
      </c>
      <c r="P31" s="36">
        <v>68.290000000000006</v>
      </c>
      <c r="Q31" s="36">
        <v>18.817460188933875</v>
      </c>
      <c r="R31" s="38">
        <v>17.849999999999998</v>
      </c>
      <c r="S31" s="38">
        <v>0</v>
      </c>
      <c r="T31" s="37">
        <f>SUMPRODUCT(LTA!J31:AN31,LTA!J$101:AN$101,LTA!J$104:AN$104)</f>
        <v>19.57</v>
      </c>
      <c r="U31" s="37">
        <f>SUMPRODUCT(LTA!J31:AN31,LTA!J$102:AN$102,LTA!J$104:AN$104)</f>
        <v>107.86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11.828057387096305</v>
      </c>
      <c r="AD31">
        <f t="shared" si="1"/>
        <v>693.30910730160963</v>
      </c>
      <c r="AE31">
        <f>'IDT-1'!C31</f>
        <v>60</v>
      </c>
      <c r="AF31" s="24"/>
      <c r="AG31">
        <f t="shared" si="2"/>
        <v>753.30910730160963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2.8695900000000001</v>
      </c>
      <c r="E32">
        <f>GT_NG!Q32</f>
        <v>8.3673860911270985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55.00252745737788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739.02617055216331</v>
      </c>
      <c r="P32" s="36">
        <v>68.290000000000006</v>
      </c>
      <c r="Q32" s="36">
        <v>18.817460188933875</v>
      </c>
      <c r="R32" s="38">
        <v>20.75</v>
      </c>
      <c r="S32" s="38">
        <v>0</v>
      </c>
      <c r="T32" s="37">
        <f>SUMPRODUCT(LTA!J32:AN32,LTA!J$101:AN$101,LTA!J$104:AN$104)</f>
        <v>27.32</v>
      </c>
      <c r="U32" s="37">
        <f>SUMPRODUCT(LTA!J32:AN32,LTA!J$102:AN$102,LTA!J$104:AN$104)</f>
        <v>107.86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11.770651531743832</v>
      </c>
      <c r="AD32">
        <f t="shared" si="1"/>
        <v>686.53248275785836</v>
      </c>
      <c r="AE32">
        <f>'IDT-1'!C32</f>
        <v>60</v>
      </c>
      <c r="AF32" s="24"/>
      <c r="AG32">
        <f t="shared" si="2"/>
        <v>746.53248275785836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2.8695900000000001</v>
      </c>
      <c r="E33">
        <f>GT_NG!Q33</f>
        <v>8.3673860911270985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55.00252745737788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716.2914290725497</v>
      </c>
      <c r="P33" s="36">
        <v>68.290000000000006</v>
      </c>
      <c r="Q33" s="36">
        <v>18.817460188933875</v>
      </c>
      <c r="R33" s="38">
        <v>23.75</v>
      </c>
      <c r="S33" s="38">
        <v>0</v>
      </c>
      <c r="T33" s="37">
        <f>SUMPRODUCT(LTA!J33:AN33,LTA!J$101:AN$101,LTA!J$104:AN$104)</f>
        <v>37.619999999999997</v>
      </c>
      <c r="U33" s="37">
        <f>SUMPRODUCT(LTA!J33:AN33,LTA!J$102:AN$102,LTA!J$104:AN$104)</f>
        <v>107.86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11.691399703315078</v>
      </c>
      <c r="AD33">
        <f t="shared" si="1"/>
        <v>677.17699310667354</v>
      </c>
      <c r="AE33">
        <f>'IDT-1'!C33</f>
        <v>50</v>
      </c>
      <c r="AF33" s="24"/>
      <c r="AG33">
        <f t="shared" si="2"/>
        <v>727.17699310667354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2.8695900000000001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55.00252745737788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681.62751564128325</v>
      </c>
      <c r="P34" s="36">
        <v>68.290000000000006</v>
      </c>
      <c r="Q34" s="36">
        <v>18.817460188933875</v>
      </c>
      <c r="R34" s="38">
        <v>23.75</v>
      </c>
      <c r="S34" s="38">
        <v>0</v>
      </c>
      <c r="T34" s="37">
        <f>SUMPRODUCT(LTA!J34:AN34,LTA!J$101:AN$101,LTA!J$104:AN$104)</f>
        <v>50.07</v>
      </c>
      <c r="U34" s="37">
        <f>SUMPRODUCT(LTA!J34:AN34,LTA!J$102:AN$102,LTA!J$104:AN$104)</f>
        <v>107.86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11.506723214185484</v>
      </c>
      <c r="AD34">
        <f t="shared" si="1"/>
        <v>655.37637327085156</v>
      </c>
      <c r="AE34">
        <f>'IDT-1'!C34</f>
        <v>60</v>
      </c>
      <c r="AF34" s="24"/>
      <c r="AG34">
        <f t="shared" si="2"/>
        <v>715.37637327085156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2.8695900000000001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674.43700023218025</v>
      </c>
      <c r="P35" s="36">
        <v>68.290000000000006</v>
      </c>
      <c r="Q35" s="36">
        <v>18.817460188933875</v>
      </c>
      <c r="R35" s="38">
        <v>23.75</v>
      </c>
      <c r="S35" s="38">
        <v>0</v>
      </c>
      <c r="T35" s="37">
        <f>SUMPRODUCT(LTA!J35:AN35,LTA!J$101:AN$101,LTA!J$104:AN$104)</f>
        <v>69.960000000000008</v>
      </c>
      <c r="U35" s="37">
        <f>SUMPRODUCT(LTA!J35:AN35,LTA!J$102:AN$102,LTA!J$104:AN$104)</f>
        <v>107.86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11.135994663098922</v>
      </c>
      <c r="AD35">
        <f t="shared" si="1"/>
        <v>712.03630838835386</v>
      </c>
      <c r="AE35">
        <f>'IDT-1'!C35</f>
        <v>0</v>
      </c>
      <c r="AF35" s="24"/>
      <c r="AG35">
        <f t="shared" si="2"/>
        <v>712.03630838835386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2.8695900000000001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651.00150196224877</v>
      </c>
      <c r="P36" s="36">
        <v>68.290000000000006</v>
      </c>
      <c r="Q36" s="36">
        <v>18.817460188933875</v>
      </c>
      <c r="R36" s="38">
        <v>23.749999999999996</v>
      </c>
      <c r="S36" s="38">
        <v>0</v>
      </c>
      <c r="T36" s="37">
        <f>SUMPRODUCT(LTA!J36:AN36,LTA!J$101:AN$101,LTA!J$104:AN$104)</f>
        <v>90.039999999999992</v>
      </c>
      <c r="U36" s="37">
        <f>SUMPRODUCT(LTA!J36:AN36,LTA!J$102:AN$102,LTA!J$104:AN$104)</f>
        <v>107.86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11.107808477631497</v>
      </c>
      <c r="AD36">
        <f t="shared" si="1"/>
        <v>708.70899630388976</v>
      </c>
      <c r="AE36">
        <f>'IDT-1'!C36</f>
        <v>-5</v>
      </c>
      <c r="AF36" s="24"/>
      <c r="AG36">
        <f t="shared" si="2"/>
        <v>703.70899630388976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2.8695900000000001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586.34531239106445</v>
      </c>
      <c r="P37" s="36">
        <v>68.290000000000006</v>
      </c>
      <c r="Q37" s="36">
        <v>18.817460188933875</v>
      </c>
      <c r="R37" s="38">
        <v>26.3</v>
      </c>
      <c r="S37" s="38">
        <v>0</v>
      </c>
      <c r="T37" s="37">
        <f>SUMPRODUCT(LTA!J37:AN37,LTA!J$101:AN$101,LTA!J$104:AN$104)</f>
        <v>107.44</v>
      </c>
      <c r="U37" s="37">
        <f>SUMPRODUCT(LTA!J37:AN37,LTA!J$102:AN$102,LTA!J$104:AN$104)</f>
        <v>107.86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</v>
      </c>
      <c r="AA37" s="75">
        <f>STOA!I37</f>
        <v>0</v>
      </c>
      <c r="AB37" s="75">
        <f>-STOA!O37</f>
        <v>-300</v>
      </c>
      <c r="AC37">
        <f t="shared" si="0"/>
        <v>11.025158800683329</v>
      </c>
      <c r="AD37">
        <f t="shared" si="1"/>
        <v>694.93545640965363</v>
      </c>
      <c r="AE37">
        <f>'IDT-1'!C37</f>
        <v>-7</v>
      </c>
      <c r="AF37" s="24"/>
      <c r="AG37">
        <f t="shared" si="2"/>
        <v>687.93545640965363</v>
      </c>
      <c r="AI37" s="34">
        <f>PXIL!I37</f>
        <v>0</v>
      </c>
      <c r="AJ37" s="34">
        <f>PXIL!O37</f>
        <v>0</v>
      </c>
      <c r="AK37" s="34">
        <f>RTM_IEX!I37</f>
        <v>32.85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2.8695900000000001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595.36944073115194</v>
      </c>
      <c r="P38" s="36">
        <v>68.290000000000006</v>
      </c>
      <c r="Q38" s="36">
        <v>18.817460188933875</v>
      </c>
      <c r="R38" s="38">
        <v>26.3</v>
      </c>
      <c r="S38" s="38">
        <v>0</v>
      </c>
      <c r="T38" s="37">
        <f>SUMPRODUCT(LTA!J38:AN38,LTA!J$101:AN$101,LTA!J$104:AN$104)</f>
        <v>125.60000000000001</v>
      </c>
      <c r="U38" s="37">
        <f>SUMPRODUCT(LTA!J38:AN38,LTA!J$102:AN$102,LTA!J$104:AN$104)</f>
        <v>107.86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</v>
      </c>
      <c r="AA38" s="75">
        <f>STOA!I38</f>
        <v>0</v>
      </c>
      <c r="AB38" s="75">
        <f>-STOA!O38</f>
        <v>-300</v>
      </c>
      <c r="AC38">
        <f t="shared" si="0"/>
        <v>11.229145478740064</v>
      </c>
      <c r="AD38">
        <f t="shared" si="1"/>
        <v>719.01559807168439</v>
      </c>
      <c r="AE38">
        <f>'IDT-1'!C38</f>
        <v>-32</v>
      </c>
      <c r="AF38" s="24"/>
      <c r="AG38">
        <f t="shared" si="2"/>
        <v>687.01559807168439</v>
      </c>
      <c r="AI38" s="34">
        <f>PXIL!I38</f>
        <v>0</v>
      </c>
      <c r="AJ38" s="34">
        <f>PXIL!O38</f>
        <v>0</v>
      </c>
      <c r="AK38" s="34">
        <f>RTM_IEX!I38</f>
        <v>29.95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2.8695900000000001</v>
      </c>
      <c r="E39">
        <f>GT_NG!Q39</f>
        <v>8.3985364480720506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637.05601717803654</v>
      </c>
      <c r="P39" s="36">
        <v>68.290000000000006</v>
      </c>
      <c r="Q39" s="36">
        <v>18.817460188933875</v>
      </c>
      <c r="R39" s="38">
        <v>26.3</v>
      </c>
      <c r="S39" s="38">
        <v>0</v>
      </c>
      <c r="T39" s="37">
        <f>SUMPRODUCT(LTA!J39:AN39,LTA!J$101:AN$101,LTA!J$104:AN$104)</f>
        <v>141.5</v>
      </c>
      <c r="U39" s="37">
        <f>SUMPRODUCT(LTA!J39:AN39,LTA!J$102:AN$102,LTA!J$104:AN$104)</f>
        <v>107.86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</v>
      </c>
      <c r="AA39" s="75">
        <f>STOA!I39</f>
        <v>0</v>
      </c>
      <c r="AB39" s="75">
        <f>-STOA!O39</f>
        <v>-300</v>
      </c>
      <c r="AC39">
        <f t="shared" si="0"/>
        <v>11.810478416496078</v>
      </c>
      <c r="AD39">
        <f t="shared" si="1"/>
        <v>731.40337483144287</v>
      </c>
      <c r="AE39">
        <f>'IDT-1'!C39</f>
        <v>-32</v>
      </c>
      <c r="AF39" s="24"/>
      <c r="AG39">
        <f t="shared" si="2"/>
        <v>699.40337483144287</v>
      </c>
      <c r="AI39" s="34">
        <f>PXIL!I39</f>
        <v>0</v>
      </c>
      <c r="AJ39" s="34">
        <f>PXIL!O39</f>
        <v>0</v>
      </c>
      <c r="AK39" s="34">
        <f>RTM_IEX!I39</f>
        <v>13.53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2.8695900000000001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631.32564938972644</v>
      </c>
      <c r="P40" s="36">
        <v>68.290000000000006</v>
      </c>
      <c r="Q40" s="36">
        <v>18.817460188933875</v>
      </c>
      <c r="R40" s="38">
        <v>26.3</v>
      </c>
      <c r="S40" s="38">
        <v>0</v>
      </c>
      <c r="T40" s="37">
        <f>SUMPRODUCT(LTA!J40:AN40,LTA!J$101:AN$101,LTA!J$104:AN$104)</f>
        <v>157.85</v>
      </c>
      <c r="U40" s="37">
        <f>SUMPRODUCT(LTA!J40:AN40,LTA!J$102:AN$102,LTA!J$104:AN$104)</f>
        <v>107.86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-30</v>
      </c>
      <c r="AA40" s="75">
        <f>STOA!I40</f>
        <v>0</v>
      </c>
      <c r="AB40" s="75">
        <f>-STOA!O40</f>
        <v>-300</v>
      </c>
      <c r="AC40">
        <f t="shared" si="0"/>
        <v>11.955181689875987</v>
      </c>
      <c r="AD40">
        <f t="shared" si="1"/>
        <v>748.48525172233769</v>
      </c>
      <c r="AE40">
        <f>'IDT-1'!C40</f>
        <v>-17</v>
      </c>
      <c r="AF40" s="24"/>
      <c r="AG40">
        <f t="shared" si="2"/>
        <v>731.48525172233769</v>
      </c>
      <c r="AI40" s="34">
        <f>PXIL!I40</f>
        <v>0</v>
      </c>
      <c r="AJ40" s="34">
        <f>PXIL!O40</f>
        <v>0</v>
      </c>
      <c r="AK40" s="34">
        <f>RTM_IEX!I40</f>
        <v>20.29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2.8695900000000001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629.64514781909861</v>
      </c>
      <c r="P41" s="36">
        <v>68.290000000000006</v>
      </c>
      <c r="Q41" s="36">
        <v>18.817460188933875</v>
      </c>
      <c r="R41" s="38">
        <v>26.3</v>
      </c>
      <c r="S41" s="38">
        <v>0</v>
      </c>
      <c r="T41" s="37">
        <f>SUMPRODUCT(LTA!J41:AN41,LTA!J$101:AN$101,LTA!J$104:AN$104)</f>
        <v>172.57</v>
      </c>
      <c r="U41" s="37">
        <f>SUMPRODUCT(LTA!J41:AN41,LTA!J$102:AN$102,LTA!J$104:AN$104)</f>
        <v>107.86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-30</v>
      </c>
      <c r="AA41" s="75">
        <f>STOA!I41</f>
        <v>0</v>
      </c>
      <c r="AB41" s="75">
        <f>-STOA!O41</f>
        <v>-300</v>
      </c>
      <c r="AC41">
        <f t="shared" si="0"/>
        <v>12.113433476682712</v>
      </c>
      <c r="AD41">
        <f t="shared" si="1"/>
        <v>767.16649836490308</v>
      </c>
      <c r="AE41">
        <f>'IDT-1'!C41</f>
        <v>-12</v>
      </c>
      <c r="AF41" s="24"/>
      <c r="AG41">
        <f t="shared" si="2"/>
        <v>755.16649836490308</v>
      </c>
      <c r="AI41" s="34">
        <f>PXIL!I41</f>
        <v>0</v>
      </c>
      <c r="AJ41" s="34">
        <f>PXIL!O41</f>
        <v>0</v>
      </c>
      <c r="AK41" s="34">
        <f>RTM_IEX!I41</f>
        <v>26.09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2.8695900000000001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609.45655405809509</v>
      </c>
      <c r="P42" s="36">
        <v>68.290000000000006</v>
      </c>
      <c r="Q42" s="36">
        <v>18.817460188933875</v>
      </c>
      <c r="R42" s="38">
        <v>26.3</v>
      </c>
      <c r="S42" s="38">
        <v>0</v>
      </c>
      <c r="T42" s="37">
        <f>SUMPRODUCT(LTA!J42:AN42,LTA!J$101:AN$101,LTA!J$104:AN$104)</f>
        <v>182.24</v>
      </c>
      <c r="U42" s="37">
        <f>SUMPRODUCT(LTA!J42:AN42,LTA!J$102:AN$102,LTA!J$104:AN$104)</f>
        <v>107.86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11.657290557343609</v>
      </c>
      <c r="AD42">
        <f t="shared" si="1"/>
        <v>773.57404752323862</v>
      </c>
      <c r="AE42">
        <f>'IDT-1'!C42</f>
        <v>0</v>
      </c>
      <c r="AF42" s="24"/>
      <c r="AG42">
        <f t="shared" si="2"/>
        <v>773.57404752323862</v>
      </c>
      <c r="AI42" s="34">
        <f>PXIL!I42</f>
        <v>0</v>
      </c>
      <c r="AJ42" s="34">
        <f>PXIL!O42</f>
        <v>0</v>
      </c>
      <c r="AK42" s="34">
        <f>RTM_IEX!I42</f>
        <v>12.56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2.8695900000000001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601.21536143676883</v>
      </c>
      <c r="P43" s="36">
        <v>68.290000000000006</v>
      </c>
      <c r="Q43" s="36">
        <v>18.817460188933875</v>
      </c>
      <c r="R43" s="38">
        <v>26.3</v>
      </c>
      <c r="S43" s="38">
        <v>0</v>
      </c>
      <c r="T43" s="37">
        <f>SUMPRODUCT(LTA!J43:AN43,LTA!J$101:AN$101,LTA!J$104:AN$104)</f>
        <v>189.56</v>
      </c>
      <c r="U43" s="37">
        <f>SUMPRODUCT(LTA!J43:AN43,LTA!J$102:AN$102,LTA!J$104:AN$104)</f>
        <v>107.86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11.755056539324469</v>
      </c>
      <c r="AD43">
        <f t="shared" si="1"/>
        <v>785.11508891993151</v>
      </c>
      <c r="AE43">
        <f>'IDT-1'!C43</f>
        <v>0</v>
      </c>
      <c r="AF43" s="24"/>
      <c r="AG43">
        <f t="shared" si="2"/>
        <v>785.11508891993151</v>
      </c>
      <c r="AI43" s="34">
        <f>PXIL!I43</f>
        <v>0</v>
      </c>
      <c r="AJ43" s="34">
        <f>PXIL!O43</f>
        <v>0</v>
      </c>
      <c r="AK43" s="34">
        <f>RTM_IEX!I43</f>
        <v>25.12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2.8695900000000001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601.21536143676883</v>
      </c>
      <c r="P44" s="36">
        <v>68.290000000000006</v>
      </c>
      <c r="Q44" s="36">
        <v>18.817460188933875</v>
      </c>
      <c r="R44" s="38">
        <v>26.3</v>
      </c>
      <c r="S44" s="38">
        <v>0</v>
      </c>
      <c r="T44" s="37">
        <f>SUMPRODUCT(LTA!J44:AN44,LTA!J$101:AN$101,LTA!J$104:AN$104)</f>
        <v>198.6</v>
      </c>
      <c r="U44" s="37">
        <f>SUMPRODUCT(LTA!J44:AN44,LTA!J$102:AN$102,LTA!J$104:AN$104)</f>
        <v>107.86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11.798568539324471</v>
      </c>
      <c r="AD44">
        <f t="shared" si="1"/>
        <v>790.25157691993161</v>
      </c>
      <c r="AE44">
        <f>'IDT-1'!C44</f>
        <v>0</v>
      </c>
      <c r="AF44" s="24"/>
      <c r="AG44">
        <f t="shared" si="2"/>
        <v>790.25157691993161</v>
      </c>
      <c r="AI44" s="34">
        <f>PXIL!I44</f>
        <v>0</v>
      </c>
      <c r="AJ44" s="34">
        <f>PXIL!O44</f>
        <v>0</v>
      </c>
      <c r="AK44" s="34">
        <f>RTM_IEX!I44</f>
        <v>21.26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2.8695900000000001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629.37017857665921</v>
      </c>
      <c r="P45" s="36">
        <v>68.290000000000006</v>
      </c>
      <c r="Q45" s="36">
        <v>18.817460188933875</v>
      </c>
      <c r="R45" s="38">
        <v>26.3</v>
      </c>
      <c r="S45" s="38">
        <v>0</v>
      </c>
      <c r="T45" s="37">
        <f>SUMPRODUCT(LTA!J45:AN45,LTA!J$101:AN$101,LTA!J$104:AN$104)</f>
        <v>214.47</v>
      </c>
      <c r="U45" s="37">
        <f>SUMPRODUCT(LTA!J45:AN45,LTA!J$102:AN$102,LTA!J$104:AN$104)</f>
        <v>107.86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12.074504580548439</v>
      </c>
      <c r="AD45">
        <f t="shared" si="1"/>
        <v>802.74045801859791</v>
      </c>
      <c r="AE45">
        <f>'IDT-1'!C45</f>
        <v>0</v>
      </c>
      <c r="AF45" s="24"/>
      <c r="AG45">
        <f t="shared" si="2"/>
        <v>802.74045801859791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2.8695900000000001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630.03023738049944</v>
      </c>
      <c r="P46" s="36">
        <v>68.290000000000006</v>
      </c>
      <c r="Q46" s="36">
        <v>18.817460188933875</v>
      </c>
      <c r="R46" s="38">
        <v>26.3</v>
      </c>
      <c r="S46" s="38">
        <v>0</v>
      </c>
      <c r="T46" s="37">
        <f>SUMPRODUCT(LTA!J46:AN46,LTA!J$101:AN$101,LTA!J$104:AN$104)</f>
        <v>218.75</v>
      </c>
      <c r="U46" s="37">
        <f>SUMPRODUCT(LTA!J46:AN46,LTA!J$102:AN$102,LTA!J$104:AN$104)</f>
        <v>107.86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12.116001074500698</v>
      </c>
      <c r="AD46">
        <f t="shared" si="1"/>
        <v>807.63902032848591</v>
      </c>
      <c r="AE46">
        <f>'IDT-1'!C46</f>
        <v>0</v>
      </c>
      <c r="AF46" s="24"/>
      <c r="AG46">
        <f t="shared" si="2"/>
        <v>807.63902032848591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2.8695900000000001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643.69962911147763</v>
      </c>
      <c r="P47" s="36">
        <v>68.290000000000006</v>
      </c>
      <c r="Q47" s="36">
        <v>18.817460188933875</v>
      </c>
      <c r="R47" s="38">
        <v>26.3</v>
      </c>
      <c r="S47" s="38">
        <v>0</v>
      </c>
      <c r="T47" s="37">
        <f>SUMPRODUCT(LTA!J47:AN47,LTA!J$101:AN$101,LTA!J$104:AN$104)</f>
        <v>221.75</v>
      </c>
      <c r="U47" s="37">
        <f>SUMPRODUCT(LTA!J47:AN47,LTA!J$102:AN$102,LTA!J$104:AN$104)</f>
        <v>107.86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12.805878274036479</v>
      </c>
      <c r="AD47">
        <f t="shared" si="1"/>
        <v>808.73853485992845</v>
      </c>
      <c r="AE47">
        <f>'IDT-1'!C47</f>
        <v>0</v>
      </c>
      <c r="AF47" s="24"/>
      <c r="AG47">
        <f t="shared" si="2"/>
        <v>808.73853485992845</v>
      </c>
      <c r="AI47" s="34">
        <f>PXIL!I47</f>
        <v>0</v>
      </c>
      <c r="AJ47" s="34">
        <f>PXIL!O47</f>
        <v>0</v>
      </c>
      <c r="AK47" s="34">
        <f>RTM_IEX!I47</f>
        <v>25.12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2.8695900000000001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643.69962911147763</v>
      </c>
      <c r="P48" s="36">
        <v>68.290000000000006</v>
      </c>
      <c r="Q48" s="36">
        <v>18.817460188933875</v>
      </c>
      <c r="R48" s="38">
        <v>26.3</v>
      </c>
      <c r="S48" s="38">
        <v>0</v>
      </c>
      <c r="T48" s="37">
        <f>SUMPRODUCT(LTA!J48:AN48,LTA!J$101:AN$101,LTA!J$104:AN$104)</f>
        <v>227.25</v>
      </c>
      <c r="U48" s="37">
        <f>SUMPRODUCT(LTA!J48:AN48,LTA!J$102:AN$102,LTA!J$104:AN$104)</f>
        <v>107.86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12.860226274036478</v>
      </c>
      <c r="AD48">
        <f t="shared" si="1"/>
        <v>815.15418685992847</v>
      </c>
      <c r="AE48">
        <f>'IDT-1'!C48</f>
        <v>0</v>
      </c>
      <c r="AF48" s="24"/>
      <c r="AG48">
        <f t="shared" si="2"/>
        <v>815.15418685992847</v>
      </c>
      <c r="AI48" s="34">
        <f>PXIL!I48</f>
        <v>0</v>
      </c>
      <c r="AJ48" s="34">
        <f>PXIL!O48</f>
        <v>0</v>
      </c>
      <c r="AK48" s="34">
        <f>RTM_IEX!I48</f>
        <v>26.09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2.8695900000000001</v>
      </c>
      <c r="E49">
        <f>GT_NG!Q49</f>
        <v>7.9482127779341392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633.06150069427474</v>
      </c>
      <c r="P49" s="36">
        <v>68.290000000000006</v>
      </c>
      <c r="Q49" s="36">
        <v>18.817460188933875</v>
      </c>
      <c r="R49" s="38">
        <v>26.3</v>
      </c>
      <c r="S49" s="38">
        <v>0</v>
      </c>
      <c r="T49" s="37">
        <f>SUMPRODUCT(LTA!J49:AN49,LTA!J$101:AN$101,LTA!J$104:AN$104)</f>
        <v>229.75</v>
      </c>
      <c r="U49" s="37">
        <f>SUMPRODUCT(LTA!J49:AN49,LTA!J$102:AN$102,LTA!J$104:AN$104)</f>
        <v>107.86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12.911084913701101</v>
      </c>
      <c r="AD49">
        <f t="shared" si="1"/>
        <v>821.1579281803381</v>
      </c>
      <c r="AE49">
        <f>'IDT-1'!C49</f>
        <v>0</v>
      </c>
      <c r="AF49" s="24"/>
      <c r="AG49">
        <f t="shared" si="2"/>
        <v>821.1579281803381</v>
      </c>
      <c r="AI49" s="34">
        <f>PXIL!I49</f>
        <v>0</v>
      </c>
      <c r="AJ49" s="34">
        <f>PXIL!O49</f>
        <v>0</v>
      </c>
      <c r="AK49" s="34">
        <f>RTM_IEX!I49</f>
        <v>40.58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2.8695900000000001</v>
      </c>
      <c r="E50">
        <f>GT_NG!Q50</f>
        <v>7.9482127779341392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633.06150069427474</v>
      </c>
      <c r="P50" s="36">
        <v>68.290000000000006</v>
      </c>
      <c r="Q50" s="36">
        <v>18.817460188933875</v>
      </c>
      <c r="R50" s="38">
        <v>26.3</v>
      </c>
      <c r="S50" s="38">
        <v>0</v>
      </c>
      <c r="T50" s="37">
        <f>SUMPRODUCT(LTA!J50:AN50,LTA!J$101:AN$101,LTA!J$104:AN$104)</f>
        <v>234.25</v>
      </c>
      <c r="U50" s="37">
        <f>SUMPRODUCT(LTA!J50:AN50,LTA!J$102:AN$102,LTA!J$104:AN$104)</f>
        <v>107.86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12.965096913701103</v>
      </c>
      <c r="AD50">
        <f t="shared" si="1"/>
        <v>827.533916180338</v>
      </c>
      <c r="AE50">
        <f>'IDT-1'!C50</f>
        <v>0</v>
      </c>
      <c r="AF50" s="24"/>
      <c r="AG50">
        <f t="shared" si="2"/>
        <v>827.533916180338</v>
      </c>
      <c r="AI50" s="34">
        <f>PXIL!I50</f>
        <v>0</v>
      </c>
      <c r="AJ50" s="34">
        <f>PXIL!O50</f>
        <v>0</v>
      </c>
      <c r="AK50" s="34">
        <f>RTM_IEX!I50</f>
        <v>42.51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2.8695900000000001</v>
      </c>
      <c r="E51">
        <f>GT_NG!Q51</f>
        <v>7.9482127779341392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633.06150069427474</v>
      </c>
      <c r="P51" s="36">
        <v>68.290000000000006</v>
      </c>
      <c r="Q51" s="36">
        <v>18.817460188933875</v>
      </c>
      <c r="R51" s="38">
        <v>26.3</v>
      </c>
      <c r="S51" s="38">
        <v>0</v>
      </c>
      <c r="T51" s="37">
        <f>SUMPRODUCT(LTA!J51:AN51,LTA!J$101:AN$101,LTA!J$104:AN$104)</f>
        <v>235.75</v>
      </c>
      <c r="U51" s="37">
        <f>SUMPRODUCT(LTA!J51:AN51,LTA!J$102:AN$102,LTA!J$104:AN$104)</f>
        <v>107.86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12.799196913701103</v>
      </c>
      <c r="AD51">
        <f t="shared" si="1"/>
        <v>807.94981618033808</v>
      </c>
      <c r="AE51">
        <f>'IDT-1'!C51</f>
        <v>0</v>
      </c>
      <c r="AF51" s="24"/>
      <c r="AG51">
        <f t="shared" si="2"/>
        <v>807.94981618033808</v>
      </c>
      <c r="AI51" s="34">
        <f>PXIL!I51</f>
        <v>0</v>
      </c>
      <c r="AJ51" s="34">
        <f>PXIL!O51</f>
        <v>0</v>
      </c>
      <c r="AK51" s="34">
        <f>RTM_IEX!I51</f>
        <v>21.26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2.8695900000000001</v>
      </c>
      <c r="E52">
        <f>GT_NG!Q52</f>
        <v>7.9482127779341392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633.06150069427474</v>
      </c>
      <c r="P52" s="36">
        <v>68.290000000000006</v>
      </c>
      <c r="Q52" s="36">
        <v>18.817460188933875</v>
      </c>
      <c r="R52" s="38">
        <v>26.3</v>
      </c>
      <c r="S52" s="38">
        <v>0</v>
      </c>
      <c r="T52" s="37">
        <f>SUMPRODUCT(LTA!J52:AN52,LTA!J$101:AN$101,LTA!J$104:AN$104)</f>
        <v>234.75</v>
      </c>
      <c r="U52" s="37">
        <f>SUMPRODUCT(LTA!J52:AN52,LTA!J$102:AN$102,LTA!J$104:AN$104)</f>
        <v>107.86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12.831368913701102</v>
      </c>
      <c r="AD52">
        <f t="shared" si="1"/>
        <v>811.74764418033806</v>
      </c>
      <c r="AE52">
        <f>'IDT-1'!C52</f>
        <v>0</v>
      </c>
      <c r="AF52" s="24"/>
      <c r="AG52">
        <f t="shared" si="2"/>
        <v>811.74764418033806</v>
      </c>
      <c r="AI52" s="34">
        <f>PXIL!I52</f>
        <v>0</v>
      </c>
      <c r="AJ52" s="34">
        <f>PXIL!O52</f>
        <v>0</v>
      </c>
      <c r="AK52" s="34">
        <f>RTM_IEX!I52</f>
        <v>26.09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2.8695900000000001</v>
      </c>
      <c r="E53">
        <f>GT_NG!Q53</f>
        <v>7.9482127779341392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633.06150069427474</v>
      </c>
      <c r="P53" s="36">
        <v>68.290000000000006</v>
      </c>
      <c r="Q53" s="36">
        <v>18.817460188933875</v>
      </c>
      <c r="R53" s="38">
        <v>26.3</v>
      </c>
      <c r="S53" s="38">
        <v>0</v>
      </c>
      <c r="T53" s="37">
        <f>SUMPRODUCT(LTA!J53:AN53,LTA!J$101:AN$101,LTA!J$104:AN$104)</f>
        <v>234.75</v>
      </c>
      <c r="U53" s="37">
        <f>SUMPRODUCT(LTA!J53:AN53,LTA!J$102:AN$102,LTA!J$104:AN$104)</f>
        <v>107.86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12.798860913701102</v>
      </c>
      <c r="AD53">
        <f t="shared" si="1"/>
        <v>807.91015218033806</v>
      </c>
      <c r="AE53">
        <f>'IDT-1'!C53</f>
        <v>0</v>
      </c>
      <c r="AF53" s="24"/>
      <c r="AG53">
        <f t="shared" si="2"/>
        <v>807.91015218033806</v>
      </c>
      <c r="AI53" s="34">
        <f>PXIL!I53</f>
        <v>0</v>
      </c>
      <c r="AJ53" s="34">
        <f>PXIL!O53</f>
        <v>0</v>
      </c>
      <c r="AK53" s="34">
        <f>RTM_IEX!I53</f>
        <v>22.22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2.8695900000000001</v>
      </c>
      <c r="E54">
        <f>GT_NG!Q54</f>
        <v>7.9482127779341392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633.06150069427474</v>
      </c>
      <c r="P54" s="36">
        <v>68.290000000000006</v>
      </c>
      <c r="Q54" s="36">
        <v>18.817460188933875</v>
      </c>
      <c r="R54" s="38">
        <v>26.3</v>
      </c>
      <c r="S54" s="38">
        <v>0</v>
      </c>
      <c r="T54" s="37">
        <f>SUMPRODUCT(LTA!J54:AN54,LTA!J$101:AN$101,LTA!J$104:AN$104)</f>
        <v>234.75</v>
      </c>
      <c r="U54" s="37">
        <f>SUMPRODUCT(LTA!J54:AN54,LTA!J$102:AN$102,LTA!J$104:AN$104)</f>
        <v>107.86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12.742076913701101</v>
      </c>
      <c r="AD54">
        <f t="shared" si="1"/>
        <v>801.20693618033806</v>
      </c>
      <c r="AE54">
        <f>'IDT-1'!C54</f>
        <v>0</v>
      </c>
      <c r="AF54" s="24"/>
      <c r="AG54">
        <f t="shared" si="2"/>
        <v>801.20693618033806</v>
      </c>
      <c r="AI54" s="34">
        <f>PXIL!I54</f>
        <v>0</v>
      </c>
      <c r="AJ54" s="34">
        <f>PXIL!O54</f>
        <v>0</v>
      </c>
      <c r="AK54" s="34">
        <f>RTM_IEX!I54</f>
        <v>15.46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2.8695900000000001</v>
      </c>
      <c r="E55">
        <f>GT_NG!Q55</f>
        <v>7.9482127779341392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627.81433129173013</v>
      </c>
      <c r="P55" s="36">
        <v>68.290000000000006</v>
      </c>
      <c r="Q55" s="36">
        <v>18.82</v>
      </c>
      <c r="R55" s="38">
        <v>26.3</v>
      </c>
      <c r="S55" s="38">
        <v>0</v>
      </c>
      <c r="T55" s="37">
        <f>SUMPRODUCT(LTA!J55:AN55,LTA!J$101:AN$101,LTA!J$104:AN$104)</f>
        <v>236.75</v>
      </c>
      <c r="U55" s="37">
        <f>SUMPRODUCT(LTA!J55:AN55,LTA!J$102:AN$102,LTA!J$104:AN$104)</f>
        <v>107.86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12.584958025132684</v>
      </c>
      <c r="AD55">
        <f t="shared" si="1"/>
        <v>782.65942547742816</v>
      </c>
      <c r="AE55">
        <f>'IDT-1'!C55</f>
        <v>0</v>
      </c>
      <c r="AF55" s="24"/>
      <c r="AG55">
        <f t="shared" si="2"/>
        <v>782.65942547742816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2.8695900000000001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610.44040011765037</v>
      </c>
      <c r="P56" s="36">
        <v>68.290000000000006</v>
      </c>
      <c r="Q56" s="36">
        <v>18.82</v>
      </c>
      <c r="R56" s="38">
        <v>26.3</v>
      </c>
      <c r="S56" s="38">
        <v>0</v>
      </c>
      <c r="T56" s="37">
        <f>SUMPRODUCT(LTA!J56:AN56,LTA!J$101:AN$101,LTA!J$104:AN$104)</f>
        <v>236.75</v>
      </c>
      <c r="U56" s="37">
        <f>SUMPRODUCT(LTA!J56:AN56,LTA!J$102:AN$102,LTA!J$104:AN$104)</f>
        <v>107.86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12.439017003270413</v>
      </c>
      <c r="AD56">
        <f t="shared" si="1"/>
        <v>765.43143532521049</v>
      </c>
      <c r="AE56">
        <f>'IDT-1'!C56</f>
        <v>0</v>
      </c>
      <c r="AF56" s="24"/>
      <c r="AG56">
        <f t="shared" si="2"/>
        <v>765.43143532521049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2.8695900000000001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610.44040011765037</v>
      </c>
      <c r="P57" s="36">
        <v>68.29000000000002</v>
      </c>
      <c r="Q57" s="36">
        <v>18.82</v>
      </c>
      <c r="R57" s="38">
        <v>26.3</v>
      </c>
      <c r="S57" s="38">
        <v>0</v>
      </c>
      <c r="T57" s="37">
        <f>SUMPRODUCT(LTA!J57:AN57,LTA!J$101:AN$101,LTA!J$104:AN$104)</f>
        <v>229.32999999999998</v>
      </c>
      <c r="U57" s="37">
        <f>SUMPRODUCT(LTA!J57:AN57,LTA!J$102:AN$102,LTA!J$104:AN$104)</f>
        <v>107.86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12.376689003270414</v>
      </c>
      <c r="AD57">
        <f t="shared" si="1"/>
        <v>758.07376332521073</v>
      </c>
      <c r="AE57">
        <f>'IDT-1'!C57</f>
        <v>0</v>
      </c>
      <c r="AF57" s="24"/>
      <c r="AG57">
        <f t="shared" si="2"/>
        <v>758.07376332521073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2.8695900000000001</v>
      </c>
      <c r="E58">
        <f>GT_NG!Q58</f>
        <v>7.9467130031856348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616.65021546157618</v>
      </c>
      <c r="P58" s="36">
        <v>68.290000000000006</v>
      </c>
      <c r="Q58" s="36">
        <v>18.817460188933875</v>
      </c>
      <c r="R58" s="38">
        <v>26.3</v>
      </c>
      <c r="S58" s="38">
        <v>0</v>
      </c>
      <c r="T58" s="37">
        <f>SUMPRODUCT(LTA!J58:AN58,LTA!J$101:AN$101,LTA!J$104:AN$104)</f>
        <v>217.24</v>
      </c>
      <c r="U58" s="37">
        <f>SUMPRODUCT(LTA!J58:AN58,LTA!J$102:AN$102,LTA!J$104:AN$104)</f>
        <v>107.86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12.327261519638547</v>
      </c>
      <c r="AD58">
        <f t="shared" si="1"/>
        <v>752.23896656695365</v>
      </c>
      <c r="AE58">
        <f>'IDT-1'!C58</f>
        <v>0</v>
      </c>
      <c r="AF58" s="24"/>
      <c r="AG58">
        <f t="shared" si="2"/>
        <v>752.23896656695365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2.8695900000000001</v>
      </c>
      <c r="E59">
        <f>GT_NG!Q59</f>
        <v>7.9467130031856348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622.67086912012496</v>
      </c>
      <c r="P59" s="36">
        <v>68.290000000000006</v>
      </c>
      <c r="Q59" s="36">
        <v>18.817460188933875</v>
      </c>
      <c r="R59" s="38">
        <v>26.3</v>
      </c>
      <c r="S59" s="38">
        <v>0</v>
      </c>
      <c r="T59" s="37">
        <f>SUMPRODUCT(LTA!J59:AN59,LTA!J$101:AN$101,LTA!J$104:AN$104)</f>
        <v>204.2</v>
      </c>
      <c r="U59" s="37">
        <f>SUMPRODUCT(LTA!J59:AN59,LTA!J$102:AN$102,LTA!J$104:AN$104)</f>
        <v>107.86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12.381951010370356</v>
      </c>
      <c r="AD59">
        <f t="shared" si="1"/>
        <v>758.69493073477042</v>
      </c>
      <c r="AE59">
        <f>'IDT-1'!C59</f>
        <v>0</v>
      </c>
      <c r="AF59" s="24"/>
      <c r="AG59">
        <f t="shared" si="2"/>
        <v>758.69493073477042</v>
      </c>
      <c r="AI59" s="34">
        <f>PXIL!I59</f>
        <v>0</v>
      </c>
      <c r="AJ59" s="34">
        <f>PXIL!O59</f>
        <v>0</v>
      </c>
      <c r="AK59" s="34">
        <f>RTM_IEX!I59</f>
        <v>13.53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2.8695900000000001</v>
      </c>
      <c r="E60">
        <f>GT_NG!Q60</f>
        <v>7.9467130031856348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626.8438263030796</v>
      </c>
      <c r="P60" s="36">
        <v>68.290000000000006</v>
      </c>
      <c r="Q60" s="36">
        <v>18.817460188933875</v>
      </c>
      <c r="R60" s="38">
        <v>26.3</v>
      </c>
      <c r="S60" s="38">
        <v>0</v>
      </c>
      <c r="T60" s="37">
        <f>SUMPRODUCT(LTA!J60:AN60,LTA!J$101:AN$101,LTA!J$104:AN$104)</f>
        <v>193.74</v>
      </c>
      <c r="U60" s="37">
        <f>SUMPRODUCT(LTA!J60:AN60,LTA!J$102:AN$102,LTA!J$104:AN$104)</f>
        <v>107.86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12.434643850707177</v>
      </c>
      <c r="AD60">
        <f t="shared" si="1"/>
        <v>764.91519507738849</v>
      </c>
      <c r="AE60">
        <f>'IDT-1'!C60</f>
        <v>0</v>
      </c>
      <c r="AF60" s="24"/>
      <c r="AG60">
        <f t="shared" si="2"/>
        <v>764.91519507738849</v>
      </c>
      <c r="AI60" s="34">
        <f>PXIL!I60</f>
        <v>0</v>
      </c>
      <c r="AJ60" s="34">
        <f>PXIL!O60</f>
        <v>0</v>
      </c>
      <c r="AK60" s="34">
        <f>RTM_IEX!I60</f>
        <v>26.09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2.8695900000000001</v>
      </c>
      <c r="E61">
        <f>GT_NG!Q61</f>
        <v>7.9451237697584247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611.76489505666973</v>
      </c>
      <c r="P61" s="36">
        <v>68.290000000000006</v>
      </c>
      <c r="Q61" s="36">
        <v>18.817460188933875</v>
      </c>
      <c r="R61" s="38">
        <v>26.3</v>
      </c>
      <c r="S61" s="38">
        <v>0</v>
      </c>
      <c r="T61" s="37">
        <f>SUMPRODUCT(LTA!J61:AN61,LTA!J$101:AN$101,LTA!J$104:AN$104)</f>
        <v>181.06</v>
      </c>
      <c r="U61" s="37">
        <f>SUMPRODUCT(LTA!J61:AN61,LTA!J$102:AN$102,LTA!J$104:AN$104)</f>
        <v>107.86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12.274451478676545</v>
      </c>
      <c r="AD61">
        <f t="shared" si="1"/>
        <v>746.00486696958194</v>
      </c>
      <c r="AE61">
        <f>'IDT-1'!C61</f>
        <v>0</v>
      </c>
      <c r="AF61" s="24"/>
      <c r="AG61">
        <f t="shared" si="2"/>
        <v>746.00486696958194</v>
      </c>
      <c r="AI61" s="34">
        <f>PXIL!I61</f>
        <v>0</v>
      </c>
      <c r="AJ61" s="34">
        <f>PXIL!O61</f>
        <v>0</v>
      </c>
      <c r="AK61" s="34">
        <f>RTM_IEX!I61</f>
        <v>34.78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2.8695900000000001</v>
      </c>
      <c r="E62">
        <f>GT_NG!Q62</f>
        <v>7.9451237697584247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616.87846482798045</v>
      </c>
      <c r="P62" s="36">
        <v>68.290000000000006</v>
      </c>
      <c r="Q62" s="36">
        <v>18.817460188933875</v>
      </c>
      <c r="R62" s="38">
        <v>26.3</v>
      </c>
      <c r="S62" s="38">
        <v>0</v>
      </c>
      <c r="T62" s="37">
        <f>SUMPRODUCT(LTA!J62:AN62,LTA!J$101:AN$101,LTA!J$104:AN$104)</f>
        <v>165.94</v>
      </c>
      <c r="U62" s="37">
        <f>SUMPRODUCT(LTA!J62:AN62,LTA!J$102:AN$102,LTA!J$104:AN$104)</f>
        <v>107.86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12.295901464755556</v>
      </c>
      <c r="AD62">
        <f t="shared" si="1"/>
        <v>748.53698675481382</v>
      </c>
      <c r="AE62">
        <f>'IDT-1'!C62</f>
        <v>0</v>
      </c>
      <c r="AF62" s="24"/>
      <c r="AG62">
        <f t="shared" si="2"/>
        <v>748.53698675481382</v>
      </c>
      <c r="AI62" s="34">
        <f>PXIL!I62</f>
        <v>0</v>
      </c>
      <c r="AJ62" s="34">
        <f>PXIL!O62</f>
        <v>0</v>
      </c>
      <c r="AK62" s="34">
        <f>RTM_IEX!I62</f>
        <v>42.51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4.83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2.8695900000000001</v>
      </c>
      <c r="E63">
        <f>GT_NG!Q63</f>
        <v>7.9451237697584247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645.43945341892368</v>
      </c>
      <c r="P63" s="36">
        <v>68.290000000000006</v>
      </c>
      <c r="Q63" s="36">
        <v>18.817460188933875</v>
      </c>
      <c r="R63" s="38">
        <v>26.3</v>
      </c>
      <c r="S63" s="38">
        <v>0</v>
      </c>
      <c r="T63" s="37">
        <f>SUMPRODUCT(LTA!J63:AN63,LTA!J$101:AN$101,LTA!J$104:AN$104)</f>
        <v>150.4</v>
      </c>
      <c r="U63" s="37">
        <f>SUMPRODUCT(LTA!J63:AN63,LTA!J$102:AN$102,LTA!J$104:AN$104)</f>
        <v>107.86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12.33219776891948</v>
      </c>
      <c r="AD63">
        <f t="shared" si="1"/>
        <v>752.82167904159303</v>
      </c>
      <c r="AE63">
        <f>'IDT-1'!C63</f>
        <v>0</v>
      </c>
      <c r="AF63" s="24"/>
      <c r="AG63">
        <f t="shared" si="2"/>
        <v>752.82167904159303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38.64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2.8695900000000001</v>
      </c>
      <c r="E64">
        <f>GT_NG!Q64</f>
        <v>7.9451237697584247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649.37279124774614</v>
      </c>
      <c r="P64" s="36">
        <v>68.290000000000006</v>
      </c>
      <c r="Q64" s="36">
        <v>18.817460188933875</v>
      </c>
      <c r="R64" s="38">
        <v>26.3</v>
      </c>
      <c r="S64" s="38">
        <v>0</v>
      </c>
      <c r="T64" s="37">
        <f>SUMPRODUCT(LTA!J64:AN64,LTA!J$101:AN$101,LTA!J$104:AN$104)</f>
        <v>133.35</v>
      </c>
      <c r="U64" s="37">
        <f>SUMPRODUCT(LTA!J64:AN64,LTA!J$102:AN$102,LTA!J$104:AN$104)</f>
        <v>107.86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12.262589806681587</v>
      </c>
      <c r="AD64">
        <f t="shared" si="1"/>
        <v>744.60462483265349</v>
      </c>
      <c r="AE64">
        <f>'IDT-1'!C64</f>
        <v>0</v>
      </c>
      <c r="AF64" s="24"/>
      <c r="AG64">
        <f t="shared" si="2"/>
        <v>744.60462483265349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43.47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2.8695900000000001</v>
      </c>
      <c r="E65">
        <f>GT_NG!Q65</f>
        <v>7.9451237697584247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650.28978158160567</v>
      </c>
      <c r="P65" s="36">
        <v>68.290000000000006</v>
      </c>
      <c r="Q65" s="36">
        <v>18.817460188933875</v>
      </c>
      <c r="R65" s="38">
        <v>26.3</v>
      </c>
      <c r="S65" s="38">
        <v>0</v>
      </c>
      <c r="T65" s="37">
        <f>SUMPRODUCT(LTA!J65:AN65,LTA!J$101:AN$101,LTA!J$104:AN$104)</f>
        <v>113.85</v>
      </c>
      <c r="U65" s="37">
        <f>SUMPRODUCT(LTA!J65:AN65,LTA!J$102:AN$102,LTA!J$104:AN$104)</f>
        <v>107.86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12.268864525486009</v>
      </c>
      <c r="AD65">
        <f t="shared" si="1"/>
        <v>745.34534044770851</v>
      </c>
      <c r="AE65">
        <f>'IDT-1'!C65</f>
        <v>0</v>
      </c>
      <c r="AF65" s="24"/>
      <c r="AG65">
        <f t="shared" si="2"/>
        <v>745.34534044770851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62.8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2.8695900000000001</v>
      </c>
      <c r="E66">
        <f>GT_NG!Q66</f>
        <v>7.9451237697584247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650.28931473514683</v>
      </c>
      <c r="P66" s="36">
        <v>68.290000000000006</v>
      </c>
      <c r="Q66" s="36">
        <v>18.817460188933875</v>
      </c>
      <c r="R66" s="38">
        <v>26.3</v>
      </c>
      <c r="S66" s="38">
        <v>0</v>
      </c>
      <c r="T66" s="37">
        <f>SUMPRODUCT(LTA!J66:AN66,LTA!J$101:AN$101,LTA!J$104:AN$104)</f>
        <v>99.47</v>
      </c>
      <c r="U66" s="37">
        <f>SUMPRODUCT(LTA!J66:AN66,LTA!J$102:AN$102,LTA!J$104:AN$104)</f>
        <v>107.86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12.269784603975753</v>
      </c>
      <c r="AD66">
        <f t="shared" si="1"/>
        <v>745.45395352275978</v>
      </c>
      <c r="AE66">
        <f>'IDT-1'!C66</f>
        <v>0</v>
      </c>
      <c r="AF66" s="24"/>
      <c r="AG66">
        <f t="shared" si="2"/>
        <v>745.45395352275978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77.290000000000006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2.8695900000000001</v>
      </c>
      <c r="E67">
        <f>GT_NG!Q67</f>
        <v>7.9451237697584247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657.68921890675801</v>
      </c>
      <c r="P67" s="36">
        <v>68.290000000000006</v>
      </c>
      <c r="Q67" s="36">
        <v>18.817460188933875</v>
      </c>
      <c r="R67" s="38">
        <v>26.3</v>
      </c>
      <c r="S67" s="38">
        <v>0</v>
      </c>
      <c r="T67" s="37">
        <f>SUMPRODUCT(LTA!J67:AN67,LTA!J$101:AN$101,LTA!J$104:AN$104)</f>
        <v>79.38</v>
      </c>
      <c r="U67" s="37">
        <f>SUMPRODUCT(LTA!J67:AN67,LTA!J$102:AN$102,LTA!J$104:AN$104)</f>
        <v>107.86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12.535554953515071</v>
      </c>
      <c r="AD67">
        <f t="shared" si="1"/>
        <v>736.65808734483187</v>
      </c>
      <c r="AE67">
        <f>'IDT-1'!C67</f>
        <v>0</v>
      </c>
      <c r="AF67" s="24"/>
      <c r="AG67">
        <f t="shared" si="2"/>
        <v>736.65808734483187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</v>
      </c>
      <c r="AM67" s="34">
        <f>RTM_PXI!I67</f>
        <v>0</v>
      </c>
      <c r="AN67" s="34">
        <f>RTM_PXI!O67</f>
        <v>0</v>
      </c>
      <c r="AO67" s="148">
        <f>GDAM_IEX!I67</f>
        <v>101.45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2.8695900000000001</v>
      </c>
      <c r="E68">
        <f>GT_NG!Q68</f>
        <v>7.9451237697584247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45.927902452390725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663.02700246340987</v>
      </c>
      <c r="P68" s="36">
        <v>68.290000000000006</v>
      </c>
      <c r="Q68" s="36">
        <v>18.817460188933875</v>
      </c>
      <c r="R68" s="38">
        <v>26.080000000000002</v>
      </c>
      <c r="S68" s="38">
        <v>0</v>
      </c>
      <c r="T68" s="37">
        <f>SUMPRODUCT(LTA!J68:AN68,LTA!J$101:AN$101,LTA!J$104:AN$104)</f>
        <v>65.48</v>
      </c>
      <c r="U68" s="37">
        <f>SUMPRODUCT(LTA!J68:AN68,LTA!J$102:AN$102,LTA!J$104:AN$104)</f>
        <v>107.86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12.511753505304917</v>
      </c>
      <c r="AD68">
        <f t="shared" ref="AD68:AD98" si="4">SUM(B68:AB68,AI68:AR68)-AC68</f>
        <v>737.8653253691881</v>
      </c>
      <c r="AE68">
        <f>'IDT-1'!C68</f>
        <v>0</v>
      </c>
      <c r="AF68" s="24"/>
      <c r="AG68">
        <f t="shared" ref="AG68:AG98" si="5">SUM(AD68:AF68)</f>
        <v>737.8653253691881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-18</v>
      </c>
      <c r="AM68" s="34">
        <f>RTM_PXI!I68</f>
        <v>0</v>
      </c>
      <c r="AN68" s="34">
        <f>RTM_PXI!O68</f>
        <v>0</v>
      </c>
      <c r="AO68" s="148">
        <f>GDAM_IEX!I68</f>
        <v>112.08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2.8695900000000001</v>
      </c>
      <c r="E69">
        <f>GT_NG!Q69</f>
        <v>7.9482127779341392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57.600000000000016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662.92795721809318</v>
      </c>
      <c r="P69" s="36">
        <v>68.290000000000006</v>
      </c>
      <c r="Q69" s="36">
        <v>18.817460188933875</v>
      </c>
      <c r="R69" s="38">
        <v>14.8</v>
      </c>
      <c r="S69" s="38">
        <v>0</v>
      </c>
      <c r="T69" s="37">
        <f>SUMPRODUCT(LTA!J69:AN69,LTA!J$101:AN$101,LTA!J$104:AN$104)</f>
        <v>51.32</v>
      </c>
      <c r="U69" s="37">
        <f>SUMPRODUCT(LTA!J69:AN69,LTA!J$102:AN$102,LTA!J$104:AN$104)</f>
        <v>107.04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28.5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12.412376877710187</v>
      </c>
      <c r="AD69">
        <f t="shared" si="4"/>
        <v>677.93084330725105</v>
      </c>
      <c r="AE69">
        <f>'IDT-1'!C69</f>
        <v>57.249000000000002</v>
      </c>
      <c r="AF69" s="24"/>
      <c r="AG69">
        <f t="shared" si="5"/>
        <v>735.17984330725108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-42</v>
      </c>
      <c r="AM69" s="34">
        <f>RTM_PXI!I69</f>
        <v>0</v>
      </c>
      <c r="AN69" s="34">
        <f>RTM_PXI!O69</f>
        <v>0</v>
      </c>
      <c r="AO69" s="148">
        <f>GDAM_IEX!I69</f>
        <v>62.23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2.8695900000000001</v>
      </c>
      <c r="E70">
        <f>GT_NG!Q70</f>
        <v>7.9482127779341392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57.600000000000016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662.92795721809318</v>
      </c>
      <c r="P70" s="36">
        <v>68.290000000000006</v>
      </c>
      <c r="Q70" s="36">
        <v>18.817460188933875</v>
      </c>
      <c r="R70" s="38">
        <v>7.232656135194711</v>
      </c>
      <c r="S70" s="38">
        <v>0</v>
      </c>
      <c r="T70" s="37">
        <f>SUMPRODUCT(LTA!J70:AN70,LTA!J$101:AN$101,LTA!J$104:AN$104)</f>
        <v>41.9</v>
      </c>
      <c r="U70" s="37">
        <f>SUMPRODUCT(LTA!J70:AN70,LTA!J$102:AN$102,LTA!J$104:AN$104)</f>
        <v>107.04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70.650000000000006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12.730766135595159</v>
      </c>
      <c r="AD70">
        <f t="shared" si="4"/>
        <v>703.46511018456079</v>
      </c>
      <c r="AE70">
        <f>'IDT-1'!C70</f>
        <v>43.216000000000001</v>
      </c>
      <c r="AF70" s="24"/>
      <c r="AG70">
        <f t="shared" si="5"/>
        <v>746.68111018456079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-48</v>
      </c>
      <c r="AM70" s="34">
        <f>RTM_PXI!I70</f>
        <v>0</v>
      </c>
      <c r="AN70" s="34">
        <f>RTM_PXI!O70</f>
        <v>0</v>
      </c>
      <c r="AO70" s="148">
        <f>GDAM_IEX!I70</f>
        <v>68.92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2.8695900000000001</v>
      </c>
      <c r="E71">
        <f>GT_NG!Q71</f>
        <v>7.9482127779341392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57.600000000000016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664.92023382728007</v>
      </c>
      <c r="P71" s="36">
        <v>68.290000000000006</v>
      </c>
      <c r="Q71" s="36">
        <v>18.817460188933875</v>
      </c>
      <c r="R71" s="38">
        <v>4.78</v>
      </c>
      <c r="S71" s="38">
        <v>0</v>
      </c>
      <c r="T71" s="37">
        <f>SUMPRODUCT(LTA!J71:AN71,LTA!J$101:AN$101,LTA!J$104:AN$104)</f>
        <v>33.14</v>
      </c>
      <c r="U71" s="37">
        <f>SUMPRODUCT(LTA!J71:AN71,LTA!J$102:AN$102,LTA!J$104:AN$104)</f>
        <v>107.04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106.51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12.505447162179355</v>
      </c>
      <c r="AD71">
        <f t="shared" si="4"/>
        <v>725.07004963196869</v>
      </c>
      <c r="AE71">
        <f>'IDT-1'!C71</f>
        <v>38.968000000000004</v>
      </c>
      <c r="AF71" s="24"/>
      <c r="AG71">
        <f t="shared" si="5"/>
        <v>764.03804963196865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-24</v>
      </c>
      <c r="AM71" s="34">
        <f>RTM_PXI!I71</f>
        <v>0</v>
      </c>
      <c r="AN71" s="34">
        <f>RTM_PXI!O71</f>
        <v>0</v>
      </c>
      <c r="AO71" s="148">
        <f>GDAM_IEX!I71</f>
        <v>39.659999999999997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2.8695900000000001</v>
      </c>
      <c r="E72">
        <f>GT_NG!Q72</f>
        <v>7.9482127779341392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57.600000000000016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669.34430580272078</v>
      </c>
      <c r="P72" s="36">
        <v>68.290000000000006</v>
      </c>
      <c r="Q72" s="36">
        <v>18.817460188933875</v>
      </c>
      <c r="R72" s="38">
        <v>1.33</v>
      </c>
      <c r="S72" s="38">
        <v>0</v>
      </c>
      <c r="T72" s="37">
        <f>SUMPRODUCT(LTA!J72:AN72,LTA!J$101:AN$101,LTA!J$104:AN$104)</f>
        <v>27.259999999999998</v>
      </c>
      <c r="U72" s="37">
        <f>SUMPRODUCT(LTA!J72:AN72,LTA!J$102:AN$102,LTA!J$104:AN$104)</f>
        <v>107.04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98.69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12.268573581375719</v>
      </c>
      <c r="AD72">
        <f t="shared" si="4"/>
        <v>745.31099518821316</v>
      </c>
      <c r="AE72">
        <f>'IDT-1'!C72</f>
        <v>42.244999999999997</v>
      </c>
      <c r="AF72" s="24"/>
      <c r="AG72">
        <f t="shared" si="5"/>
        <v>787.55599518821316</v>
      </c>
      <c r="AI72" s="34">
        <f>PXIL!I72</f>
        <v>0</v>
      </c>
      <c r="AJ72" s="34">
        <f>PXIL!O72</f>
        <v>0</v>
      </c>
      <c r="AK72" s="34">
        <f>RTM_IEX!I72</f>
        <v>33.82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14.57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2.8695900000000001</v>
      </c>
      <c r="E73">
        <f>GT_NG!Q73</f>
        <v>7.9482127779341392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57.600000000000016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679.18758636075643</v>
      </c>
      <c r="P73" s="36">
        <v>68.290000000000006</v>
      </c>
      <c r="Q73" s="36">
        <v>18.817460188933875</v>
      </c>
      <c r="R73" s="38">
        <v>2.7272727272727271E-2</v>
      </c>
      <c r="S73" s="38">
        <v>0</v>
      </c>
      <c r="T73" s="37">
        <f>SUMPRODUCT(LTA!J73:AN73,LTA!J$101:AN$101,LTA!J$104:AN$104)</f>
        <v>20.399999999999999</v>
      </c>
      <c r="U73" s="37">
        <f>SUMPRODUCT(LTA!J73:AN73,LTA!J$102:AN$102,LTA!J$104:AN$104)</f>
        <v>107.04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113.91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12.546198228972308</v>
      </c>
      <c r="AD73">
        <f t="shared" si="4"/>
        <v>778.08392382592478</v>
      </c>
      <c r="AE73">
        <f>'IDT-1'!C73</f>
        <v>34.96</v>
      </c>
      <c r="AF73" s="24"/>
      <c r="AG73">
        <f t="shared" si="5"/>
        <v>813.04392382592482</v>
      </c>
      <c r="AI73" s="34">
        <f>PXIL!I73</f>
        <v>0</v>
      </c>
      <c r="AJ73" s="34">
        <f>PXIL!O73</f>
        <v>0</v>
      </c>
      <c r="AK73" s="34">
        <f>RTM_IEX!I73</f>
        <v>53.14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11.4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2.8695900000000001</v>
      </c>
      <c r="E74">
        <f>GT_NG!Q74</f>
        <v>7.9482127779341392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57.600000000000016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698.96072550773681</v>
      </c>
      <c r="P74" s="36">
        <v>68.290000000000006</v>
      </c>
      <c r="Q74" s="36">
        <v>18.817460188933875</v>
      </c>
      <c r="R74" s="38">
        <v>0</v>
      </c>
      <c r="S74" s="38">
        <v>0</v>
      </c>
      <c r="T74" s="37">
        <f>SUMPRODUCT(LTA!J74:AN74,LTA!J$101:AN$101,LTA!J$104:AN$104)</f>
        <v>16.11</v>
      </c>
      <c r="U74" s="37">
        <f>SUMPRODUCT(LTA!J74:AN74,LTA!J$102:AN$102,LTA!J$104:AN$104)</f>
        <v>107.04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94.26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12.655867506897852</v>
      </c>
      <c r="AD74">
        <f t="shared" si="4"/>
        <v>791.03012096770703</v>
      </c>
      <c r="AE74">
        <f>'IDT-1'!C74</f>
        <v>33.356999999999999</v>
      </c>
      <c r="AF74" s="24"/>
      <c r="AG74">
        <f t="shared" si="5"/>
        <v>824.38712096770701</v>
      </c>
      <c r="AI74" s="34">
        <f>PXIL!I74</f>
        <v>0</v>
      </c>
      <c r="AJ74" s="34">
        <f>PXIL!O74</f>
        <v>0</v>
      </c>
      <c r="AK74" s="34">
        <f>RTM_IEX!I74</f>
        <v>72.47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9.32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2.8695900000000001</v>
      </c>
      <c r="E75">
        <f>GT_NG!Q75</f>
        <v>8.0157613284548273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715.84627237262225</v>
      </c>
      <c r="P75" s="36">
        <v>68.290000000000006</v>
      </c>
      <c r="Q75" s="36">
        <v>18.817460188933875</v>
      </c>
      <c r="R75" s="38">
        <v>0</v>
      </c>
      <c r="S75" s="38">
        <v>0</v>
      </c>
      <c r="T75" s="37">
        <f>SUMPRODUCT(LTA!J75:AN75,LTA!J$101:AN$101,LTA!J$104:AN$104)</f>
        <v>12.98</v>
      </c>
      <c r="U75" s="37">
        <f>SUMPRODUCT(LTA!J75:AN75,LTA!J$102:AN$102,LTA!J$104:AN$104)</f>
        <v>107.04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145.87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12.744429508387265</v>
      </c>
      <c r="AD75">
        <f t="shared" si="4"/>
        <v>801.48465438162361</v>
      </c>
      <c r="AE75">
        <f>'IDT-1'!C75</f>
        <v>38.027000000000001</v>
      </c>
      <c r="AF75" s="24"/>
      <c r="AG75">
        <f t="shared" si="5"/>
        <v>839.51165438162366</v>
      </c>
      <c r="AI75" s="34">
        <f>PXIL!I75</f>
        <v>0</v>
      </c>
      <c r="AJ75" s="34">
        <f>PXIL!O75</f>
        <v>0</v>
      </c>
      <c r="AK75" s="34">
        <f>RTM_IEX!I75</f>
        <v>14.49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12.41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2.8695900000000001</v>
      </c>
      <c r="E76">
        <f>GT_NG!Q76</f>
        <v>8.0157613284548273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739.89497121317618</v>
      </c>
      <c r="P76" s="36">
        <v>68.290000000000006</v>
      </c>
      <c r="Q76" s="36">
        <v>18.817460188933875</v>
      </c>
      <c r="R76" s="38">
        <v>0</v>
      </c>
      <c r="S76" s="38">
        <v>0</v>
      </c>
      <c r="T76" s="37">
        <f>SUMPRODUCT(LTA!J76:AN76,LTA!J$101:AN$101,LTA!J$104:AN$104)</f>
        <v>13.19</v>
      </c>
      <c r="U76" s="37">
        <f>SUMPRODUCT(LTA!J76:AN76,LTA!J$102:AN$102,LTA!J$104:AN$104)</f>
        <v>107.04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133.29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12.805694155896809</v>
      </c>
      <c r="AD76">
        <f t="shared" si="4"/>
        <v>788.63208857466805</v>
      </c>
      <c r="AE76">
        <f>'IDT-1'!C76</f>
        <v>49.741999999999997</v>
      </c>
      <c r="AF76" s="24"/>
      <c r="AG76">
        <f t="shared" si="5"/>
        <v>838.37408857466801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8">
        <f>GDAM_IEX!I76</f>
        <v>12.43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2.8695900000000001</v>
      </c>
      <c r="E77">
        <f>GT_NG!Q77</f>
        <v>8.0157613284548273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743.2784935746273</v>
      </c>
      <c r="P77" s="36">
        <v>68.290000000000006</v>
      </c>
      <c r="Q77" s="36">
        <v>18.817460188933875</v>
      </c>
      <c r="R77" s="38">
        <v>0</v>
      </c>
      <c r="S77" s="38">
        <v>0</v>
      </c>
      <c r="T77" s="37">
        <f>SUMPRODUCT(LTA!J77:AN77,LTA!J$101:AN$101,LTA!J$104:AN$104)</f>
        <v>13.82</v>
      </c>
      <c r="U77" s="37">
        <f>SUMPRODUCT(LTA!J77:AN77,LTA!J$102:AN$102,LTA!J$104:AN$104)</f>
        <v>107.04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128.13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12.981421213680557</v>
      </c>
      <c r="AD77">
        <f t="shared" si="4"/>
        <v>765.18988387833542</v>
      </c>
      <c r="AE77">
        <f>'IDT-1'!C77</f>
        <v>54.43</v>
      </c>
      <c r="AF77" s="24"/>
      <c r="AG77">
        <f t="shared" si="5"/>
        <v>819.61988387833537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-32</v>
      </c>
      <c r="AM77" s="34">
        <f>RTM_PXI!I77</f>
        <v>0</v>
      </c>
      <c r="AN77" s="34">
        <f>RTM_PXI!O77</f>
        <v>0</v>
      </c>
      <c r="AO77" s="148">
        <f>GDAM_IEX!I77</f>
        <v>12.31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2.8695900000000001</v>
      </c>
      <c r="E78">
        <f>GT_NG!Q78</f>
        <v>8.0157613284548273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743.2784935746273</v>
      </c>
      <c r="P78" s="36">
        <v>68.290000000000006</v>
      </c>
      <c r="Q78" s="36">
        <v>18.817460188933875</v>
      </c>
      <c r="R78" s="38">
        <v>0</v>
      </c>
      <c r="S78" s="38">
        <v>0</v>
      </c>
      <c r="T78" s="37">
        <f>SUMPRODUCT(LTA!J78:AN78,LTA!J$101:AN$101,LTA!J$104:AN$104)</f>
        <v>14.34</v>
      </c>
      <c r="U78" s="37">
        <f>SUMPRODUCT(LTA!J78:AN78,LTA!J$102:AN$102,LTA!J$104:AN$104)</f>
        <v>107.04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135.37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13.263508156802786</v>
      </c>
      <c r="AD78">
        <f t="shared" si="4"/>
        <v>748.27779693521313</v>
      </c>
      <c r="AE78">
        <f>'IDT-1'!C78</f>
        <v>59.984999999999999</v>
      </c>
      <c r="AF78" s="24"/>
      <c r="AG78">
        <f t="shared" si="5"/>
        <v>808.26279693521315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-57</v>
      </c>
      <c r="AM78" s="34">
        <f>RTM_PXI!I78</f>
        <v>0</v>
      </c>
      <c r="AN78" s="34">
        <f>RTM_PXI!O78</f>
        <v>0</v>
      </c>
      <c r="AO78" s="148">
        <f>GDAM_IEX!I78</f>
        <v>12.92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2.8695900000000001</v>
      </c>
      <c r="E79">
        <f>GT_NG!Q79</f>
        <v>8.0157613284548273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753.30486709339289</v>
      </c>
      <c r="P79" s="36">
        <v>68.290000000000006</v>
      </c>
      <c r="Q79" s="36">
        <v>18.817460188933875</v>
      </c>
      <c r="R79" s="38">
        <v>0</v>
      </c>
      <c r="S79" s="38">
        <v>0</v>
      </c>
      <c r="T79" s="37">
        <f>SUMPRODUCT(LTA!J79:AN79,LTA!J$101:AN$101,LTA!J$104:AN$104)</f>
        <v>13.91</v>
      </c>
      <c r="U79" s="37">
        <f>SUMPRODUCT(LTA!J79:AN79,LTA!J$102:AN$102,LTA!J$104:AN$104)</f>
        <v>107.04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142.80000000000001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13.588565691133306</v>
      </c>
      <c r="AD79">
        <f t="shared" si="4"/>
        <v>748.48911291964805</v>
      </c>
      <c r="AE79">
        <f>'IDT-1'!C79</f>
        <v>58.298999999999999</v>
      </c>
      <c r="AF79" s="24"/>
      <c r="AG79">
        <f t="shared" si="5"/>
        <v>806.78811291964803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-76</v>
      </c>
      <c r="AM79" s="34">
        <f>RTM_PXI!I79</f>
        <v>0</v>
      </c>
      <c r="AN79" s="34">
        <f>RTM_PXI!O79</f>
        <v>0</v>
      </c>
      <c r="AO79" s="148">
        <f>GDAM_IEX!I79</f>
        <v>15.43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2.8695900000000001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746.21776080949667</v>
      </c>
      <c r="P80" s="36">
        <v>68.290000000000006</v>
      </c>
      <c r="Q80" s="36">
        <v>18.817460188933875</v>
      </c>
      <c r="R80" s="38">
        <v>0</v>
      </c>
      <c r="S80" s="38">
        <v>0</v>
      </c>
      <c r="T80" s="37">
        <f>SUMPRODUCT(LTA!J80:AN80,LTA!J$101:AN$101,LTA!J$104:AN$104)</f>
        <v>13.36</v>
      </c>
      <c r="U80" s="37">
        <f>SUMPRODUCT(LTA!J80:AN80,LTA!J$102:AN$102,LTA!J$104:AN$104)</f>
        <v>107.04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87.73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13.389110612773512</v>
      </c>
      <c r="AD80">
        <f t="shared" si="4"/>
        <v>730.96932928549279</v>
      </c>
      <c r="AE80">
        <f>'IDT-1'!C80</f>
        <v>64.150999999999996</v>
      </c>
      <c r="AF80" s="24"/>
      <c r="AG80">
        <f t="shared" si="5"/>
        <v>795.12032928549274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-73</v>
      </c>
      <c r="AM80" s="34">
        <f>RTM_PXI!I80</f>
        <v>0</v>
      </c>
      <c r="AN80" s="34">
        <f>RTM_PXI!O80</f>
        <v>0</v>
      </c>
      <c r="AO80" s="148">
        <f>GDAM_IEX!I80</f>
        <v>57.12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2.8695900000000001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57.597551124527023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727.67879436380872</v>
      </c>
      <c r="P81" s="36">
        <v>68.290000000000006</v>
      </c>
      <c r="Q81" s="36">
        <v>18.817460188933875</v>
      </c>
      <c r="R81" s="38">
        <v>0</v>
      </c>
      <c r="S81" s="38">
        <v>0</v>
      </c>
      <c r="T81" s="37">
        <f>SUMPRODUCT(LTA!J81:AN81,LTA!J$101:AN$101,LTA!J$104:AN$104)</f>
        <v>12.94</v>
      </c>
      <c r="U81" s="37">
        <f>SUMPRODUCT(LTA!J81:AN81,LTA!J$102:AN$102,LTA!J$104:AN$104)</f>
        <v>107.04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12.528212203704644</v>
      </c>
      <c r="AD81">
        <f t="shared" si="4"/>
        <v>699.6388123734007</v>
      </c>
      <c r="AE81">
        <f>'IDT-1'!C81</f>
        <v>77.117000000000004</v>
      </c>
      <c r="AF81" s="24"/>
      <c r="AG81">
        <f t="shared" si="5"/>
        <v>776.75581237340066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-38</v>
      </c>
      <c r="AM81" s="34">
        <f>RTM_PXI!I81</f>
        <v>0</v>
      </c>
      <c r="AN81" s="34">
        <f>RTM_PXI!O81</f>
        <v>0</v>
      </c>
      <c r="AO81" s="148">
        <f>GDAM_IEX!I81</f>
        <v>96.62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2.8695900000000001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57.597551124527023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701.75735139883943</v>
      </c>
      <c r="P82" s="36">
        <v>68.290000000000006</v>
      </c>
      <c r="Q82" s="36">
        <v>18.817460188933875</v>
      </c>
      <c r="R82" s="38">
        <v>0</v>
      </c>
      <c r="S82" s="38">
        <v>0</v>
      </c>
      <c r="T82" s="37">
        <f>SUMPRODUCT(LTA!J82:AN82,LTA!J$101:AN$101,LTA!J$104:AN$104)</f>
        <v>12.54</v>
      </c>
      <c r="U82" s="37">
        <f>SUMPRODUCT(LTA!J82:AN82,LTA!J$102:AN$102,LTA!J$104:AN$104)</f>
        <v>107.04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11.935152086026008</v>
      </c>
      <c r="AD82">
        <f t="shared" si="4"/>
        <v>667.79042952610996</v>
      </c>
      <c r="AE82">
        <f>'IDT-1'!C82</f>
        <v>86.334999999999994</v>
      </c>
      <c r="AF82" s="24"/>
      <c r="AG82">
        <f t="shared" si="5"/>
        <v>754.12542952611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-19</v>
      </c>
      <c r="AM82" s="34">
        <f>RTM_PXI!I82</f>
        <v>0</v>
      </c>
      <c r="AN82" s="34">
        <f>RTM_PXI!O82</f>
        <v>0</v>
      </c>
      <c r="AO82" s="148">
        <f>GDAM_IEX!I82</f>
        <v>71.5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2.8695900000000001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57.597551124527023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693.72182971269615</v>
      </c>
      <c r="P83" s="36">
        <v>68.290000000000006</v>
      </c>
      <c r="Q83" s="36">
        <v>18.817460188933875</v>
      </c>
      <c r="R83" s="38">
        <v>0</v>
      </c>
      <c r="S83" s="38">
        <v>0</v>
      </c>
      <c r="T83" s="37">
        <f>SUMPRODUCT(LTA!J83:AN83,LTA!J$101:AN$101,LTA!J$104:AN$104)</f>
        <v>12.49</v>
      </c>
      <c r="U83" s="37">
        <f>SUMPRODUCT(LTA!J83:AN83,LTA!J$102:AN$102,LTA!J$104:AN$104)</f>
        <v>107.04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10.58894108587128</v>
      </c>
      <c r="AD83">
        <f t="shared" si="4"/>
        <v>669.55111884012149</v>
      </c>
      <c r="AE83">
        <f>'IDT-1'!C83</f>
        <v>50</v>
      </c>
      <c r="AF83" s="24"/>
      <c r="AG83">
        <f t="shared" si="5"/>
        <v>719.55111884012149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2.8695900000000001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57.597551124527023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697.67486702753104</v>
      </c>
      <c r="P84" s="36">
        <v>68.290000000000006</v>
      </c>
      <c r="Q84" s="36">
        <v>18.817460188933875</v>
      </c>
      <c r="R84" s="38">
        <v>0</v>
      </c>
      <c r="S84" s="38">
        <v>0</v>
      </c>
      <c r="T84" s="37">
        <f>SUMPRODUCT(LTA!J84:AN84,LTA!J$101:AN$101,LTA!J$104:AN$104)</f>
        <v>12.45</v>
      </c>
      <c r="U84" s="37">
        <f>SUMPRODUCT(LTA!J84:AN84,LTA!J$102:AN$102,LTA!J$104:AN$104)</f>
        <v>107.04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10.689579861115005</v>
      </c>
      <c r="AD84">
        <f t="shared" si="4"/>
        <v>665.36351737971268</v>
      </c>
      <c r="AE84">
        <f>'IDT-1'!C84</f>
        <v>40</v>
      </c>
      <c r="AF84" s="24"/>
      <c r="AG84">
        <f t="shared" si="5"/>
        <v>705.36351737971268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-47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2.8695900000000001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44.99797852746957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653.02008630938008</v>
      </c>
      <c r="P85" s="36">
        <v>68.290000000000006</v>
      </c>
      <c r="Q85" s="36">
        <v>18.817460188933875</v>
      </c>
      <c r="R85" s="38">
        <v>0</v>
      </c>
      <c r="S85" s="38">
        <v>0</v>
      </c>
      <c r="T85" s="37">
        <f>SUMPRODUCT(LTA!J85:AN85,LTA!J$101:AN$101,LTA!J$104:AN$104)</f>
        <v>12.37</v>
      </c>
      <c r="U85" s="37">
        <f>SUMPRODUCT(LTA!J85:AN85,LTA!J$102:AN$102,LTA!J$104:AN$104)</f>
        <v>107.04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9.9284230883459141</v>
      </c>
      <c r="AD85">
        <f t="shared" si="4"/>
        <v>641.79032083727338</v>
      </c>
      <c r="AE85">
        <f>'IDT-1'!C85</f>
        <v>35</v>
      </c>
      <c r="AF85" s="24"/>
      <c r="AG85">
        <f t="shared" si="5"/>
        <v>676.79032083727338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-14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2.8695900000000001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44.99797852746957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646.96934926032691</v>
      </c>
      <c r="P86" s="36">
        <v>68.290000000000006</v>
      </c>
      <c r="Q86" s="36">
        <v>18.817460188933875</v>
      </c>
      <c r="R86" s="38">
        <v>0</v>
      </c>
      <c r="S86" s="38">
        <v>0</v>
      </c>
      <c r="T86" s="37">
        <f>SUMPRODUCT(LTA!J86:AN86,LTA!J$101:AN$101,LTA!J$104:AN$104)</f>
        <v>12.26</v>
      </c>
      <c r="U86" s="37">
        <f>SUMPRODUCT(LTA!J86:AN86,LTA!J$102:AN$102,LTA!J$104:AN$104)</f>
        <v>107.04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9.8258459507845348</v>
      </c>
      <c r="AD86">
        <f t="shared" si="4"/>
        <v>641.7321609257815</v>
      </c>
      <c r="AE86">
        <f>'IDT-1'!C86</f>
        <v>20</v>
      </c>
      <c r="AF86" s="24"/>
      <c r="AG86">
        <f t="shared" si="5"/>
        <v>661.7321609257815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2.8695900000000001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44.997956124812632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645.0435119792719</v>
      </c>
      <c r="P87" s="36">
        <v>68.290000000000006</v>
      </c>
      <c r="Q87" s="36">
        <v>18.817460188933875</v>
      </c>
      <c r="R87" s="38">
        <v>0</v>
      </c>
      <c r="S87" s="38">
        <v>0</v>
      </c>
      <c r="T87" s="37">
        <f>SUMPRODUCT(LTA!J87:AN87,LTA!J$101:AN$101,LTA!J$104:AN$104)</f>
        <v>12.43</v>
      </c>
      <c r="U87" s="37">
        <f>SUMPRODUCT(LTA!J87:AN87,LTA!J$102:AN$102,LTA!J$104:AN$104)</f>
        <v>107.04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9.7433274676422403</v>
      </c>
      <c r="AD87">
        <f t="shared" si="4"/>
        <v>648.05881972521183</v>
      </c>
      <c r="AE87">
        <f>'IDT-1'!C87</f>
        <v>5</v>
      </c>
      <c r="AF87" s="24"/>
      <c r="AG87">
        <f t="shared" si="5"/>
        <v>653.05881972521183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2.8695900000000001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44.997956124812632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641.63833342085002</v>
      </c>
      <c r="P88" s="36">
        <v>68.290000000000006</v>
      </c>
      <c r="Q88" s="36">
        <v>18.817460188933875</v>
      </c>
      <c r="R88" s="38">
        <v>0</v>
      </c>
      <c r="S88" s="38">
        <v>0</v>
      </c>
      <c r="T88" s="37">
        <f>SUMPRODUCT(LTA!J88:AN88,LTA!J$101:AN$101,LTA!J$104:AN$104)</f>
        <v>12.65</v>
      </c>
      <c r="U88" s="37">
        <f>SUMPRODUCT(LTA!J88:AN88,LTA!J$102:AN$102,LTA!J$104:AN$104)</f>
        <v>107.04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9.7165719677514968</v>
      </c>
      <c r="AD88">
        <f t="shared" si="4"/>
        <v>644.90039666668065</v>
      </c>
      <c r="AE88">
        <f>'IDT-1'!C88</f>
        <v>0</v>
      </c>
      <c r="AF88" s="24"/>
      <c r="AG88">
        <f t="shared" si="5"/>
        <v>644.90039666668065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2.8695900000000001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44.997956124812632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634.81928039228615</v>
      </c>
      <c r="P89" s="36">
        <v>68.290000000000006</v>
      </c>
      <c r="Q89" s="36">
        <v>18.817460188933875</v>
      </c>
      <c r="R89" s="38">
        <v>0</v>
      </c>
      <c r="S89" s="38">
        <v>0</v>
      </c>
      <c r="T89" s="37">
        <f>SUMPRODUCT(LTA!J89:AN89,LTA!J$101:AN$101,LTA!J$104:AN$104)</f>
        <v>12.94</v>
      </c>
      <c r="U89" s="37">
        <f>SUMPRODUCT(LTA!J89:AN89,LTA!J$102:AN$102,LTA!J$104:AN$104)</f>
        <v>107.04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9.6640998664114548</v>
      </c>
      <c r="AD89">
        <f t="shared" si="4"/>
        <v>638.70619003706327</v>
      </c>
      <c r="AE89">
        <f>'IDT-1'!C89</f>
        <v>0</v>
      </c>
      <c r="AF89" s="24"/>
      <c r="AG89">
        <f t="shared" si="5"/>
        <v>638.70619003706327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2.8695900000000001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44.997956124812632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625.33699359228603</v>
      </c>
      <c r="P90" s="36">
        <v>68.290000000000006</v>
      </c>
      <c r="Q90" s="36">
        <v>18.817460188933875</v>
      </c>
      <c r="R90" s="38">
        <v>0</v>
      </c>
      <c r="S90" s="38">
        <v>0</v>
      </c>
      <c r="T90" s="37">
        <f>SUMPRODUCT(LTA!J90:AN90,LTA!J$101:AN$101,LTA!J$104:AN$104)</f>
        <v>13.2</v>
      </c>
      <c r="U90" s="37">
        <f>SUMPRODUCT(LTA!J90:AN90,LTA!J$102:AN$102,LTA!J$104:AN$104)</f>
        <v>107.04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9.5866326572914531</v>
      </c>
      <c r="AD90">
        <f t="shared" si="4"/>
        <v>629.5613704461831</v>
      </c>
      <c r="AE90">
        <f>'IDT-1'!C90</f>
        <v>0</v>
      </c>
      <c r="AF90" s="24"/>
      <c r="AG90">
        <f t="shared" si="5"/>
        <v>629.5613704461831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2.8695900000000001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44.997956124812632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619.98586876764375</v>
      </c>
      <c r="P91" s="36">
        <v>68.290000000000006</v>
      </c>
      <c r="Q91" s="36">
        <v>18.817460188933875</v>
      </c>
      <c r="R91" s="38">
        <v>0</v>
      </c>
      <c r="S91" s="38">
        <v>0</v>
      </c>
      <c r="T91" s="37">
        <f>SUMPRODUCT(LTA!J91:AN91,LTA!J$101:AN$101,LTA!J$104:AN$104)</f>
        <v>13.21</v>
      </c>
      <c r="U91" s="37">
        <f>SUMPRODUCT(LTA!J91:AN91,LTA!J$102:AN$102,LTA!J$104:AN$104)</f>
        <v>107.04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-284.17</v>
      </c>
      <c r="AC91">
        <f t="shared" si="3"/>
        <v>9.8961586682239169</v>
      </c>
      <c r="AD91">
        <f t="shared" si="4"/>
        <v>597.47071961060828</v>
      </c>
      <c r="AE91">
        <f>'IDT-1'!C91</f>
        <v>0</v>
      </c>
      <c r="AF91" s="24"/>
      <c r="AG91">
        <f t="shared" si="5"/>
        <v>597.47071961060828</v>
      </c>
      <c r="AI91" s="34">
        <f>PXIL!I91</f>
        <v>0</v>
      </c>
      <c r="AJ91" s="34">
        <f>PXIL!O91</f>
        <v>0</v>
      </c>
      <c r="AK91" s="34">
        <f>RTM_IEX!I91</f>
        <v>7.73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2.8695900000000001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44.997956124812632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619.98586876764375</v>
      </c>
      <c r="P92" s="36">
        <v>68.290000000000006</v>
      </c>
      <c r="Q92" s="36">
        <v>18.817460188933875</v>
      </c>
      <c r="R92" s="38">
        <v>0</v>
      </c>
      <c r="S92" s="38">
        <v>0</v>
      </c>
      <c r="T92" s="37">
        <f>SUMPRODUCT(LTA!J92:AN92,LTA!J$101:AN$101,LTA!J$104:AN$104)</f>
        <v>13.18</v>
      </c>
      <c r="U92" s="37">
        <f>SUMPRODUCT(LTA!J92:AN92,LTA!J$102:AN$102,LTA!J$104:AN$104)</f>
        <v>107.04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-284.17</v>
      </c>
      <c r="AC92">
        <f t="shared" si="3"/>
        <v>9.8309746682239165</v>
      </c>
      <c r="AD92">
        <f t="shared" si="4"/>
        <v>589.77590361060834</v>
      </c>
      <c r="AE92">
        <f>'IDT-1'!C92</f>
        <v>0</v>
      </c>
      <c r="AF92" s="24"/>
      <c r="AG92">
        <f t="shared" si="5"/>
        <v>589.77590361060834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2.8695900000000001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619.36396397832345</v>
      </c>
      <c r="P93" s="36">
        <v>68.290000000000006</v>
      </c>
      <c r="Q93" s="36">
        <v>18.817460188933875</v>
      </c>
      <c r="R93" s="38">
        <v>0</v>
      </c>
      <c r="S93" s="38">
        <v>0</v>
      </c>
      <c r="T93" s="37">
        <f>SUMPRODUCT(LTA!J93:AN93,LTA!J$101:AN$101,LTA!J$104:AN$104)</f>
        <v>13.16</v>
      </c>
      <c r="U93" s="37">
        <f>SUMPRODUCT(LTA!J93:AN93,LTA!J$102:AN$102,LTA!J$104:AN$104)</f>
        <v>107.04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-284.17</v>
      </c>
      <c r="AC93">
        <f t="shared" si="3"/>
        <v>9.8502118365451992</v>
      </c>
      <c r="AD93">
        <f t="shared" si="4"/>
        <v>592.04680552815398</v>
      </c>
      <c r="AE93">
        <f>'IDT-1'!C93</f>
        <v>0</v>
      </c>
      <c r="AF93" s="24"/>
      <c r="AG93">
        <f t="shared" si="5"/>
        <v>592.04680552815398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2.8695900000000001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619.36447835182355</v>
      </c>
      <c r="P94" s="36">
        <v>68.290000000000006</v>
      </c>
      <c r="Q94" s="36">
        <v>18.817460188933875</v>
      </c>
      <c r="R94" s="38">
        <v>0</v>
      </c>
      <c r="S94" s="38">
        <v>0</v>
      </c>
      <c r="T94" s="37">
        <f>SUMPRODUCT(LTA!J94:AN94,LTA!J$101:AN$101,LTA!J$104:AN$104)</f>
        <v>13.14</v>
      </c>
      <c r="U94" s="37">
        <f>SUMPRODUCT(LTA!J94:AN94,LTA!J$102:AN$102,LTA!J$104:AN$104)</f>
        <v>107.04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-284.17</v>
      </c>
      <c r="AC94">
        <f t="shared" si="3"/>
        <v>9.9347597345314913</v>
      </c>
      <c r="AD94">
        <f t="shared" si="4"/>
        <v>581.94277200366798</v>
      </c>
      <c r="AE94">
        <f>'IDT-1'!C94</f>
        <v>0</v>
      </c>
      <c r="AF94" s="24"/>
      <c r="AG94">
        <f t="shared" si="5"/>
        <v>581.94277200366798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2.8695900000000001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601.77263012367564</v>
      </c>
      <c r="P95" s="36">
        <v>68.290000000000006</v>
      </c>
      <c r="Q95" s="36">
        <v>18.817460188933875</v>
      </c>
      <c r="R95" s="38">
        <v>0</v>
      </c>
      <c r="S95" s="38">
        <v>0</v>
      </c>
      <c r="T95" s="37">
        <f>SUMPRODUCT(LTA!J95:AN95,LTA!J$101:AN$101,LTA!J$104:AN$104)</f>
        <v>13.21</v>
      </c>
      <c r="U95" s="37">
        <f>SUMPRODUCT(LTA!J95:AN95,LTA!J$102:AN$102,LTA!J$104:AN$104)</f>
        <v>107.04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-284.17</v>
      </c>
      <c r="AC95">
        <f t="shared" si="3"/>
        <v>9.7028646321661594</v>
      </c>
      <c r="AD95">
        <f t="shared" si="4"/>
        <v>574.65281887788524</v>
      </c>
      <c r="AE95">
        <f>'IDT-1'!C95</f>
        <v>0</v>
      </c>
      <c r="AF95" s="24"/>
      <c r="AG95">
        <f t="shared" si="5"/>
        <v>574.65281887788524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2.8695900000000001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592.11192810650664</v>
      </c>
      <c r="P96" s="36">
        <v>68.290000000000006</v>
      </c>
      <c r="Q96" s="36">
        <v>18.817460188933875</v>
      </c>
      <c r="R96" s="38">
        <v>0</v>
      </c>
      <c r="S96" s="38">
        <v>0</v>
      </c>
      <c r="T96" s="37">
        <f>SUMPRODUCT(LTA!J96:AN96,LTA!J$101:AN$101,LTA!J$104:AN$104)</f>
        <v>13.26</v>
      </c>
      <c r="U96" s="37">
        <f>SUMPRODUCT(LTA!J96:AN96,LTA!J$102:AN$102,LTA!J$104:AN$104)</f>
        <v>107.04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-284.17</v>
      </c>
      <c r="AC96">
        <f t="shared" si="3"/>
        <v>9.6221347352219393</v>
      </c>
      <c r="AD96">
        <f t="shared" si="4"/>
        <v>565.12284675766057</v>
      </c>
      <c r="AE96">
        <f>'IDT-1'!C96</f>
        <v>0</v>
      </c>
      <c r="AF96" s="24"/>
      <c r="AG96">
        <f t="shared" si="5"/>
        <v>565.12284675766057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2.8695900000000001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582.4515331370593</v>
      </c>
      <c r="P97" s="36">
        <v>68.290000000000006</v>
      </c>
      <c r="Q97" s="36">
        <v>18.817460188933875</v>
      </c>
      <c r="R97" s="38">
        <v>0</v>
      </c>
      <c r="S97" s="38">
        <v>0</v>
      </c>
      <c r="T97" s="37">
        <f>SUMPRODUCT(LTA!J97:AN97,LTA!J$101:AN$101,LTA!J$104:AN$104)</f>
        <v>13.32</v>
      </c>
      <c r="U97" s="37">
        <f>SUMPRODUCT(LTA!J97:AN97,LTA!J$102:AN$102,LTA!J$104:AN$104)</f>
        <v>107.04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-284.17</v>
      </c>
      <c r="AC97">
        <f t="shared" si="3"/>
        <v>9.5414914174785821</v>
      </c>
      <c r="AD97">
        <f t="shared" si="4"/>
        <v>555.60309510595664</v>
      </c>
      <c r="AE97">
        <f>'IDT-1'!C97</f>
        <v>0</v>
      </c>
      <c r="AF97" s="24"/>
      <c r="AG97">
        <f t="shared" si="5"/>
        <v>555.60309510595664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2.8695900000000001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578.28167679718786</v>
      </c>
      <c r="P98" s="36">
        <v>68.290000000000006</v>
      </c>
      <c r="Q98" s="36">
        <v>18.817460188933875</v>
      </c>
      <c r="R98" s="38">
        <v>0</v>
      </c>
      <c r="S98" s="38">
        <v>0</v>
      </c>
      <c r="T98" s="37">
        <f>SUMPRODUCT(LTA!J98:AN98,LTA!J$101:AN$101,LTA!J$104:AN$104)</f>
        <v>13.39</v>
      </c>
      <c r="U98" s="37">
        <f>SUMPRODUCT(LTA!J98:AN98,LTA!J$102:AN$102,LTA!J$104:AN$104)</f>
        <v>107.04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-284.17</v>
      </c>
      <c r="AC98">
        <f t="shared" si="3"/>
        <v>9.507052624223661</v>
      </c>
      <c r="AD98">
        <f t="shared" si="4"/>
        <v>551.53767755933995</v>
      </c>
      <c r="AE98">
        <f>'IDT-1'!C98</f>
        <v>0</v>
      </c>
      <c r="AF98" s="24"/>
      <c r="AG98">
        <f t="shared" si="5"/>
        <v>551.53767755933995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6.8870159999999916E-2</v>
      </c>
      <c r="E99">
        <f t="shared" si="6"/>
        <v>0.1981860505282956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1.2094177049858874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15.278241073050046</v>
      </c>
      <c r="P99" s="36">
        <f t="shared" si="6"/>
        <v>1.5183096759720831</v>
      </c>
      <c r="Q99" s="36">
        <f t="shared" si="6"/>
        <v>0.41724364922699841</v>
      </c>
      <c r="R99" s="38">
        <f t="shared" si="6"/>
        <v>0.2533899822156167</v>
      </c>
      <c r="S99" s="38">
        <f t="shared" si="6"/>
        <v>0</v>
      </c>
      <c r="T99" s="37">
        <f t="shared" si="6"/>
        <v>1.7674699999999992</v>
      </c>
      <c r="U99" s="37">
        <f t="shared" si="6"/>
        <v>2.5428000000000024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0.32142749999999998</v>
      </c>
      <c r="Z99" s="34">
        <f t="shared" si="6"/>
        <v>-0.19494999999999998</v>
      </c>
      <c r="AA99" s="75">
        <f t="shared" si="6"/>
        <v>0</v>
      </c>
      <c r="AB99" s="75">
        <f t="shared" si="6"/>
        <v>-7.5233599999999967</v>
      </c>
      <c r="AC99">
        <f t="shared" si="6"/>
        <v>0.26868959555633182</v>
      </c>
      <c r="AD99">
        <f t="shared" si="6"/>
        <v>15.792878700422591</v>
      </c>
      <c r="AE99">
        <f t="shared" si="6"/>
        <v>0.25958199999999998</v>
      </c>
      <c r="AG99">
        <f t="shared" si="6"/>
        <v>16.052460700422589</v>
      </c>
      <c r="AI99">
        <f t="shared" si="6"/>
        <v>0</v>
      </c>
      <c r="AJ99">
        <f t="shared" si="6"/>
        <v>0</v>
      </c>
      <c r="AK99">
        <f t="shared" si="6"/>
        <v>0.18092249999999999</v>
      </c>
      <c r="AL99">
        <f t="shared" si="6"/>
        <v>-0.21074999999999999</v>
      </c>
      <c r="AM99">
        <f t="shared" si="6"/>
        <v>0</v>
      </c>
      <c r="AN99">
        <f t="shared" si="6"/>
        <v>0</v>
      </c>
      <c r="AO99">
        <f t="shared" si="6"/>
        <v>0.23434999999999997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45236</v>
      </c>
      <c r="B1" s="216"/>
      <c r="C1" s="216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D3">
        <f>TWEPL!R3</f>
        <v>3.7010700000000001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498.9822527624591</v>
      </c>
      <c r="P3" s="36">
        <v>75.06</v>
      </c>
      <c r="Q3" s="36">
        <v>22.736931174089069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357.08000000000004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-217</v>
      </c>
      <c r="AA3" s="75">
        <f>STOA!J3</f>
        <v>3.59</v>
      </c>
      <c r="AB3" s="75">
        <f>-STOA!P3</f>
        <v>0</v>
      </c>
      <c r="AC3">
        <f>SUMIF(B3:AB3,"&gt;0")*$AC$2-SUMIF(B3:AB3,"&lt;0")*($AC$2/(1-$AC$2))+SUMIF(AI3:AR3,"&gt;0")*$AC$2-SUMIF(AI3:AR3,"&lt;0")*($AC$2/(1-$AC$2))</f>
        <v>10.541701454221576</v>
      </c>
      <c r="AD3">
        <f>SUM(B3:AB3,AI3:AR3)-AC3</f>
        <v>798.54216036675518</v>
      </c>
      <c r="AE3">
        <f>'IDT-1'!F3</f>
        <v>0</v>
      </c>
      <c r="AF3" s="24"/>
      <c r="AG3">
        <f>SUM(AD3:AF3)</f>
        <v>798.54216036675518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3.7010700000000001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496.52127642123867</v>
      </c>
      <c r="P4" s="36">
        <v>75.06</v>
      </c>
      <c r="Q4" s="36">
        <v>22.736931174089069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357.08000000000004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-226</v>
      </c>
      <c r="AA4" s="75">
        <f>STOA!J4</f>
        <v>3.59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10.639625461103773</v>
      </c>
      <c r="AD4">
        <f t="shared" ref="AD4:AD67" si="1">SUM(B4:AB4,AI4:AR4)-AC4</f>
        <v>781.98326001865257</v>
      </c>
      <c r="AE4">
        <f>'IDT-1'!F4</f>
        <v>0</v>
      </c>
      <c r="AF4" s="24"/>
      <c r="AG4">
        <f t="shared" ref="AG4:AG67" si="2">SUM(AD4:AF4)</f>
        <v>781.98326001865257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3.7010700000000001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486.73189982432075</v>
      </c>
      <c r="P5" s="36">
        <v>75.06</v>
      </c>
      <c r="Q5" s="36">
        <v>22.736931174089069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357.08000000000004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-223</v>
      </c>
      <c r="AA5" s="75">
        <f>STOA!J5</f>
        <v>3.59</v>
      </c>
      <c r="AB5" s="75">
        <f>-STOA!P5</f>
        <v>0</v>
      </c>
      <c r="AC5">
        <f t="shared" si="0"/>
        <v>10.616692801763884</v>
      </c>
      <c r="AD5">
        <f t="shared" si="1"/>
        <v>765.2168160810744</v>
      </c>
      <c r="AE5">
        <f>'IDT-1'!F5</f>
        <v>0</v>
      </c>
      <c r="AF5" s="24"/>
      <c r="AG5">
        <f t="shared" si="2"/>
        <v>765.2168160810744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3.7010700000000001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486.0773961283968</v>
      </c>
      <c r="P6" s="36">
        <v>75.06</v>
      </c>
      <c r="Q6" s="36">
        <v>22.736931174089069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357.08000000000004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-234</v>
      </c>
      <c r="AA6" s="75">
        <f>STOA!J6</f>
        <v>3.59</v>
      </c>
      <c r="AB6" s="75">
        <f>-STOA!P6</f>
        <v>0</v>
      </c>
      <c r="AC6">
        <f t="shared" si="0"/>
        <v>10.704377705691904</v>
      </c>
      <c r="AD6">
        <f t="shared" si="1"/>
        <v>753.47462748122246</v>
      </c>
      <c r="AE6">
        <f>'IDT-1'!F6</f>
        <v>0</v>
      </c>
      <c r="AF6" s="24"/>
      <c r="AG6">
        <f t="shared" si="2"/>
        <v>753.47462748122246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3.7010700000000001</v>
      </c>
      <c r="E7">
        <f>GT_NG!T7</f>
        <v>11.319102353585112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476.42194837730091</v>
      </c>
      <c r="P7" s="36">
        <v>75.06</v>
      </c>
      <c r="Q7" s="36">
        <v>17.100000000000001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357.00000000000006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-244</v>
      </c>
      <c r="AA7" s="75">
        <f>STOA!J7</f>
        <v>3.59</v>
      </c>
      <c r="AB7" s="75">
        <f>-STOA!P7</f>
        <v>0</v>
      </c>
      <c r="AC7">
        <f t="shared" si="0"/>
        <v>10.65365112962207</v>
      </c>
      <c r="AD7">
        <f t="shared" si="1"/>
        <v>767.57118753098973</v>
      </c>
      <c r="AE7">
        <f>'IDT-1'!F7</f>
        <v>0</v>
      </c>
      <c r="AF7" s="24"/>
      <c r="AG7">
        <f t="shared" si="2"/>
        <v>767.57118753098973</v>
      </c>
      <c r="AI7" s="34">
        <f>PXIL!J7</f>
        <v>0</v>
      </c>
      <c r="AJ7" s="34">
        <f>PXIL!P7</f>
        <v>0</v>
      </c>
      <c r="AK7" s="34">
        <f>RTM_IEX!J7</f>
        <v>19.32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3.7010700000000001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475.62444704456226</v>
      </c>
      <c r="P8" s="36">
        <v>75.06</v>
      </c>
      <c r="Q8" s="36">
        <v>17.100000000000001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357.00000000000006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-253</v>
      </c>
      <c r="AA8" s="75">
        <f>STOA!J8</f>
        <v>3.59</v>
      </c>
      <c r="AB8" s="75">
        <f>-STOA!P8</f>
        <v>0</v>
      </c>
      <c r="AC8">
        <f t="shared" si="0"/>
        <v>10.761319802318882</v>
      </c>
      <c r="AD8">
        <f t="shared" si="1"/>
        <v>762.20497756934174</v>
      </c>
      <c r="AE8">
        <f>'IDT-1'!F8</f>
        <v>0</v>
      </c>
      <c r="AF8" s="24"/>
      <c r="AG8">
        <f t="shared" si="2"/>
        <v>762.20497756934174</v>
      </c>
      <c r="AI8" s="34">
        <f>PXIL!J8</f>
        <v>0</v>
      </c>
      <c r="AJ8" s="34">
        <f>PXIL!P8</f>
        <v>0</v>
      </c>
      <c r="AK8" s="34">
        <f>RTM_IEX!J8</f>
        <v>24.16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3.7010700000000001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473.41941761556473</v>
      </c>
      <c r="P9" s="36">
        <v>53.14</v>
      </c>
      <c r="Q9" s="36">
        <v>6.7613807189542481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357.00000000000006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-270</v>
      </c>
      <c r="AA9" s="75">
        <f>STOA!J9</f>
        <v>3.59</v>
      </c>
      <c r="AB9" s="75">
        <f>-STOA!P9</f>
        <v>0</v>
      </c>
      <c r="AC9">
        <f t="shared" si="0"/>
        <v>10.818694834477634</v>
      </c>
      <c r="AD9">
        <f t="shared" si="1"/>
        <v>734.83395382713979</v>
      </c>
      <c r="AE9">
        <f>'IDT-1'!F9</f>
        <v>0</v>
      </c>
      <c r="AF9" s="24"/>
      <c r="AG9">
        <f t="shared" si="2"/>
        <v>734.83395382713979</v>
      </c>
      <c r="AI9" s="34">
        <f>PXIL!J9</f>
        <v>0</v>
      </c>
      <c r="AJ9" s="34">
        <f>PXIL!P9</f>
        <v>0</v>
      </c>
      <c r="AK9" s="34">
        <f>RTM_IEX!J9</f>
        <v>48.31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3.7010700000000001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473.41941761556473</v>
      </c>
      <c r="P10" s="36">
        <v>38.647971873852129</v>
      </c>
      <c r="Q10" s="36">
        <v>6.7613807189542481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357.00000000000006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-275</v>
      </c>
      <c r="AA10" s="75">
        <f>STOA!J10</f>
        <v>3.59</v>
      </c>
      <c r="AB10" s="75">
        <f>-STOA!P10</f>
        <v>0</v>
      </c>
      <c r="AC10">
        <f t="shared" si="0"/>
        <v>10.861117586842436</v>
      </c>
      <c r="AD10">
        <f t="shared" si="1"/>
        <v>729.79950294862704</v>
      </c>
      <c r="AE10">
        <f>'IDT-1'!F10</f>
        <v>0</v>
      </c>
      <c r="AF10" s="24"/>
      <c r="AG10">
        <f t="shared" si="2"/>
        <v>729.79950294862704</v>
      </c>
      <c r="AI10" s="34">
        <f>PXIL!J10</f>
        <v>0</v>
      </c>
      <c r="AJ10" s="34">
        <f>PXIL!P10</f>
        <v>0</v>
      </c>
      <c r="AK10" s="34">
        <f>RTM_IEX!J10</f>
        <v>62.81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3.7010700000000001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473.41941761556473</v>
      </c>
      <c r="P11" s="36">
        <v>38.647971873852129</v>
      </c>
      <c r="Q11" s="36">
        <v>6.7613807189542481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356.95000000000005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-277</v>
      </c>
      <c r="AA11" s="75">
        <f>STOA!J11</f>
        <v>3.59</v>
      </c>
      <c r="AB11" s="75">
        <f>-STOA!P11</f>
        <v>0</v>
      </c>
      <c r="AC11">
        <f t="shared" si="0"/>
        <v>10.836983902292214</v>
      </c>
      <c r="AD11">
        <f t="shared" si="1"/>
        <v>722.93363663317723</v>
      </c>
      <c r="AE11">
        <f>'IDT-1'!F11</f>
        <v>0</v>
      </c>
      <c r="AF11" s="24"/>
      <c r="AG11">
        <f t="shared" si="2"/>
        <v>722.93363663317723</v>
      </c>
      <c r="AI11" s="34">
        <f>PXIL!J11</f>
        <v>0</v>
      </c>
      <c r="AJ11" s="34">
        <f>PXIL!P11</f>
        <v>0</v>
      </c>
      <c r="AK11" s="34">
        <f>RTM_IEX!J11</f>
        <v>57.97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3.7010700000000001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473.41941761556473</v>
      </c>
      <c r="P12" s="36">
        <v>38.647971873852129</v>
      </c>
      <c r="Q12" s="36">
        <v>6.7613807189542481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356.95000000000005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-283</v>
      </c>
      <c r="AA12" s="75">
        <f>STOA!J12</f>
        <v>3.59</v>
      </c>
      <c r="AB12" s="75">
        <f>-STOA!P12</f>
        <v>0</v>
      </c>
      <c r="AC12">
        <f t="shared" si="0"/>
        <v>10.887894848641547</v>
      </c>
      <c r="AD12">
        <f t="shared" si="1"/>
        <v>716.89272568682793</v>
      </c>
      <c r="AE12">
        <f>'IDT-1'!F12</f>
        <v>0</v>
      </c>
      <c r="AF12" s="24"/>
      <c r="AG12">
        <f t="shared" si="2"/>
        <v>716.89272568682793</v>
      </c>
      <c r="AI12" s="34">
        <f>PXIL!J12</f>
        <v>0</v>
      </c>
      <c r="AJ12" s="34">
        <f>PXIL!P12</f>
        <v>0</v>
      </c>
      <c r="AK12" s="34">
        <f>RTM_IEX!J12</f>
        <v>57.98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3.7010700000000001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479.59525213292488</v>
      </c>
      <c r="P13" s="36">
        <v>38.647971873852129</v>
      </c>
      <c r="Q13" s="36">
        <v>6.7613807189542481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356.87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-286</v>
      </c>
      <c r="AA13" s="75">
        <f>STOA!J13</f>
        <v>3.59</v>
      </c>
      <c r="AB13" s="75">
        <f>-STOA!P13</f>
        <v>0</v>
      </c>
      <c r="AC13">
        <f t="shared" si="0"/>
        <v>10.842713331762042</v>
      </c>
      <c r="AD13">
        <f t="shared" si="1"/>
        <v>705.53374172106749</v>
      </c>
      <c r="AE13">
        <f>'IDT-1'!F13</f>
        <v>0</v>
      </c>
      <c r="AF13" s="24"/>
      <c r="AG13">
        <f t="shared" si="2"/>
        <v>705.53374172106749</v>
      </c>
      <c r="AI13" s="34">
        <f>PXIL!J13</f>
        <v>0</v>
      </c>
      <c r="AJ13" s="34">
        <f>PXIL!P13</f>
        <v>0</v>
      </c>
      <c r="AK13" s="34">
        <f>RTM_IEX!J13</f>
        <v>43.48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3.7010700000000001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479.59525213292488</v>
      </c>
      <c r="P14" s="36">
        <v>38.647971873852129</v>
      </c>
      <c r="Q14" s="36">
        <v>6.7613807189542481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356.87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-293</v>
      </c>
      <c r="AA14" s="75">
        <f>STOA!J14</f>
        <v>3.59</v>
      </c>
      <c r="AB14" s="75">
        <f>-STOA!P14</f>
        <v>0</v>
      </c>
      <c r="AC14">
        <f t="shared" si="0"/>
        <v>10.902011435836265</v>
      </c>
      <c r="AD14">
        <f t="shared" si="1"/>
        <v>698.47444361699331</v>
      </c>
      <c r="AE14">
        <f>'IDT-1'!F14</f>
        <v>0</v>
      </c>
      <c r="AF14" s="24"/>
      <c r="AG14">
        <f t="shared" si="2"/>
        <v>698.47444361699331</v>
      </c>
      <c r="AI14" s="34">
        <f>PXIL!J14</f>
        <v>0</v>
      </c>
      <c r="AJ14" s="34">
        <f>PXIL!P14</f>
        <v>0</v>
      </c>
      <c r="AK14" s="34">
        <f>RTM_IEX!J14</f>
        <v>43.48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3.7010700000000001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474.81401917973909</v>
      </c>
      <c r="P15" s="36">
        <v>38.647971873852129</v>
      </c>
      <c r="Q15" s="36">
        <v>6.7613807189542481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356.79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-298</v>
      </c>
      <c r="AA15" s="75">
        <f>STOA!J15</f>
        <v>3.59</v>
      </c>
      <c r="AB15" s="75">
        <f>-STOA!P15</f>
        <v>0</v>
      </c>
      <c r="AC15">
        <f t="shared" si="0"/>
        <v>11.025332867653947</v>
      </c>
      <c r="AD15">
        <f t="shared" si="1"/>
        <v>702.98988923198976</v>
      </c>
      <c r="AE15">
        <f>'IDT-1'!F15</f>
        <v>0</v>
      </c>
      <c r="AF15" s="24"/>
      <c r="AG15">
        <f t="shared" si="2"/>
        <v>702.98988923198976</v>
      </c>
      <c r="AI15" s="34">
        <f>PXIL!J15</f>
        <v>0</v>
      </c>
      <c r="AJ15" s="34">
        <f>PXIL!P15</f>
        <v>0</v>
      </c>
      <c r="AK15" s="34">
        <f>RTM_IEX!J15</f>
        <v>57.98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3.7010700000000001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474.81401917973909</v>
      </c>
      <c r="P16" s="36">
        <v>38.647971873852129</v>
      </c>
      <c r="Q16" s="36">
        <v>6.7613807189542481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356.79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-301</v>
      </c>
      <c r="AA16" s="75">
        <f>STOA!J16</f>
        <v>3.59</v>
      </c>
      <c r="AB16" s="75">
        <f>-STOA!P16</f>
        <v>0</v>
      </c>
      <c r="AC16">
        <f t="shared" si="0"/>
        <v>11.050662340828614</v>
      </c>
      <c r="AD16">
        <f t="shared" si="1"/>
        <v>699.95455975881509</v>
      </c>
      <c r="AE16">
        <f>'IDT-1'!F16</f>
        <v>0</v>
      </c>
      <c r="AF16" s="24"/>
      <c r="AG16">
        <f t="shared" si="2"/>
        <v>699.95455975881509</v>
      </c>
      <c r="AI16" s="34">
        <f>PXIL!J16</f>
        <v>0</v>
      </c>
      <c r="AJ16" s="34">
        <f>PXIL!P16</f>
        <v>0</v>
      </c>
      <c r="AK16" s="34">
        <f>RTM_IEX!J16</f>
        <v>57.97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3.7010700000000001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475.32997126987993</v>
      </c>
      <c r="P17" s="36">
        <v>38.647971873852129</v>
      </c>
      <c r="Q17" s="36">
        <v>6.7613807189542481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356.79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-301</v>
      </c>
      <c r="AA17" s="75">
        <f>STOA!J17</f>
        <v>3.59</v>
      </c>
      <c r="AB17" s="75">
        <f>-STOA!P17</f>
        <v>0</v>
      </c>
      <c r="AC17">
        <f t="shared" si="0"/>
        <v>11.014508338385799</v>
      </c>
      <c r="AD17">
        <f t="shared" si="1"/>
        <v>695.68666585139874</v>
      </c>
      <c r="AE17">
        <f>'IDT-1'!F17</f>
        <v>0</v>
      </c>
      <c r="AF17" s="24"/>
      <c r="AG17">
        <f t="shared" si="2"/>
        <v>695.68666585139874</v>
      </c>
      <c r="AI17" s="34">
        <f>PXIL!J17</f>
        <v>0</v>
      </c>
      <c r="AJ17" s="34">
        <f>PXIL!P17</f>
        <v>0</v>
      </c>
      <c r="AK17" s="34">
        <f>RTM_IEX!J17</f>
        <v>53.15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3.7010700000000001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475.32997126987993</v>
      </c>
      <c r="P18" s="36">
        <v>38.647971873852129</v>
      </c>
      <c r="Q18" s="36">
        <v>6.7613807189542481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356.79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-298</v>
      </c>
      <c r="AA18" s="75">
        <f>STOA!J18</f>
        <v>3.59</v>
      </c>
      <c r="AB18" s="75">
        <f>-STOA!P18</f>
        <v>0</v>
      </c>
      <c r="AC18">
        <f t="shared" si="0"/>
        <v>10.989094865211131</v>
      </c>
      <c r="AD18">
        <f t="shared" si="1"/>
        <v>698.71207932457344</v>
      </c>
      <c r="AE18">
        <f>'IDT-1'!F18</f>
        <v>0</v>
      </c>
      <c r="AF18" s="24"/>
      <c r="AG18">
        <f t="shared" si="2"/>
        <v>698.71207932457344</v>
      </c>
      <c r="AI18" s="34">
        <f>PXIL!J18</f>
        <v>0</v>
      </c>
      <c r="AJ18" s="34">
        <f>PXIL!P18</f>
        <v>0</v>
      </c>
      <c r="AK18" s="34">
        <f>RTM_IEX!J18</f>
        <v>53.15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3.7010700000000001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475.32997126987993</v>
      </c>
      <c r="P19" s="36">
        <v>38.647971873852129</v>
      </c>
      <c r="Q19" s="36">
        <v>6.7613807189542481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356.79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-294</v>
      </c>
      <c r="AA19" s="75">
        <f>STOA!J19</f>
        <v>3.59</v>
      </c>
      <c r="AB19" s="75">
        <f>-STOA!P19</f>
        <v>0</v>
      </c>
      <c r="AC19">
        <f t="shared" si="0"/>
        <v>10.914554234311575</v>
      </c>
      <c r="AD19">
        <f t="shared" si="1"/>
        <v>697.94661995547301</v>
      </c>
      <c r="AE19">
        <f>'IDT-1'!F19</f>
        <v>0</v>
      </c>
      <c r="AF19" s="24"/>
      <c r="AG19">
        <f t="shared" si="2"/>
        <v>697.94661995547301</v>
      </c>
      <c r="AI19" s="34">
        <f>PXIL!J19</f>
        <v>0</v>
      </c>
      <c r="AJ19" s="34">
        <f>PXIL!P19</f>
        <v>0</v>
      </c>
      <c r="AK19" s="34">
        <f>RTM_IEX!J19</f>
        <v>48.31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3.7010700000000001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475.32997126987993</v>
      </c>
      <c r="P20" s="36">
        <v>38.647971873852129</v>
      </c>
      <c r="Q20" s="36">
        <v>6.7613807189542481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356.79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-282</v>
      </c>
      <c r="AA20" s="75">
        <f>STOA!J20</f>
        <v>3.59</v>
      </c>
      <c r="AB20" s="75">
        <f>-STOA!P20</f>
        <v>0</v>
      </c>
      <c r="AC20">
        <f t="shared" si="0"/>
        <v>10.812900341612906</v>
      </c>
      <c r="AD20">
        <f t="shared" si="1"/>
        <v>710.04827384817168</v>
      </c>
      <c r="AE20">
        <f>'IDT-1'!F20</f>
        <v>0</v>
      </c>
      <c r="AF20" s="24"/>
      <c r="AG20">
        <f t="shared" si="2"/>
        <v>710.04827384817168</v>
      </c>
      <c r="AI20" s="34">
        <f>PXIL!J20</f>
        <v>0</v>
      </c>
      <c r="AJ20" s="34">
        <f>PXIL!P20</f>
        <v>0</v>
      </c>
      <c r="AK20" s="34">
        <f>RTM_IEX!J20</f>
        <v>48.31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3.7010700000000001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475.24282074147993</v>
      </c>
      <c r="P21" s="36">
        <v>38.647971873852129</v>
      </c>
      <c r="Q21" s="36">
        <v>6.7613807189542481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356.79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-274</v>
      </c>
      <c r="AA21" s="75">
        <f>STOA!J21</f>
        <v>3.59</v>
      </c>
      <c r="AB21" s="75">
        <f>-STOA!P21</f>
        <v>0</v>
      </c>
      <c r="AC21">
        <f t="shared" si="0"/>
        <v>10.785055015375235</v>
      </c>
      <c r="AD21">
        <f t="shared" si="1"/>
        <v>722.82896864600934</v>
      </c>
      <c r="AE21">
        <f>'IDT-1'!F21</f>
        <v>0</v>
      </c>
      <c r="AF21" s="24"/>
      <c r="AG21">
        <f t="shared" si="2"/>
        <v>722.82896864600934</v>
      </c>
      <c r="AI21" s="34">
        <f>PXIL!J21</f>
        <v>0</v>
      </c>
      <c r="AJ21" s="34">
        <f>PXIL!P21</f>
        <v>0</v>
      </c>
      <c r="AK21" s="34">
        <f>RTM_IEX!J21</f>
        <v>53.15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3.7010700000000001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475.24282074147993</v>
      </c>
      <c r="P22" s="36">
        <v>53.14</v>
      </c>
      <c r="Q22" s="36">
        <v>6.7613807189542481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356.79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-260</v>
      </c>
      <c r="AA22" s="75">
        <f>STOA!J22</f>
        <v>3.59</v>
      </c>
      <c r="AB22" s="75">
        <f>-STOA!P22</f>
        <v>0</v>
      </c>
      <c r="AC22">
        <f t="shared" si="0"/>
        <v>10.666307843486429</v>
      </c>
      <c r="AD22">
        <f t="shared" si="1"/>
        <v>736.92974394404598</v>
      </c>
      <c r="AE22">
        <f>'IDT-1'!F22</f>
        <v>0</v>
      </c>
      <c r="AF22" s="24"/>
      <c r="AG22">
        <f t="shared" si="2"/>
        <v>736.92974394404598</v>
      </c>
      <c r="AI22" s="34">
        <f>PXIL!J22</f>
        <v>0</v>
      </c>
      <c r="AJ22" s="34">
        <f>PXIL!P22</f>
        <v>0</v>
      </c>
      <c r="AK22" s="34">
        <f>RTM_IEX!J22</f>
        <v>38.64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3.7010700000000001</v>
      </c>
      <c r="E23">
        <f>GT_NG!T23</f>
        <v>10.9224620303757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583.47732178993158</v>
      </c>
      <c r="P23" s="36">
        <v>75.06</v>
      </c>
      <c r="Q23" s="36">
        <v>6.76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371.86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-241</v>
      </c>
      <c r="AA23" s="75">
        <f>STOA!J23</f>
        <v>3.51</v>
      </c>
      <c r="AB23" s="75">
        <f>-STOA!P23</f>
        <v>0</v>
      </c>
      <c r="AC23">
        <f t="shared" si="0"/>
        <v>12.203938998262998</v>
      </c>
      <c r="AD23">
        <f t="shared" si="1"/>
        <v>765.79963275176954</v>
      </c>
      <c r="AE23">
        <f>'IDT-1'!F23</f>
        <v>-2.3069999999999999</v>
      </c>
      <c r="AF23" s="24"/>
      <c r="AG23">
        <f t="shared" si="2"/>
        <v>763.49263275176952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3.7010700000000001</v>
      </c>
      <c r="E24">
        <f>GT_NG!T24</f>
        <v>10.9224620303757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706.12115411821719</v>
      </c>
      <c r="P24" s="36">
        <v>75.06</v>
      </c>
      <c r="Q24" s="36">
        <v>22.736931174089069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381.52000000000004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-212</v>
      </c>
      <c r="AA24" s="75">
        <f>STOA!J24</f>
        <v>3.51</v>
      </c>
      <c r="AB24" s="75">
        <f>-STOA!P24</f>
        <v>0</v>
      </c>
      <c r="AC24">
        <f t="shared" si="0"/>
        <v>14.347440130521187</v>
      </c>
      <c r="AD24">
        <f t="shared" si="1"/>
        <v>805.93689512188621</v>
      </c>
      <c r="AE24">
        <f>'IDT-1'!F24</f>
        <v>-17.298999999999999</v>
      </c>
      <c r="AF24" s="24"/>
      <c r="AG24">
        <f t="shared" si="2"/>
        <v>788.63789512188623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-230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3.7010700000000001</v>
      </c>
      <c r="E25">
        <f>GT_NG!T25</f>
        <v>10.9224620303757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69.606886990742808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793.46022471635433</v>
      </c>
      <c r="P25" s="36">
        <v>75.06</v>
      </c>
      <c r="Q25" s="36">
        <v>22.736931174089069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389.25000000000006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-487</v>
      </c>
      <c r="AA25" s="75">
        <f>STOA!J25</f>
        <v>3.51</v>
      </c>
      <c r="AB25" s="75">
        <f>-STOA!P25</f>
        <v>0</v>
      </c>
      <c r="AC25">
        <f t="shared" si="0"/>
        <v>15.618733441278096</v>
      </c>
      <c r="AD25">
        <f t="shared" si="1"/>
        <v>865.62884147028365</v>
      </c>
      <c r="AE25">
        <f>'IDT-1'!F25</f>
        <v>-44.401000000000003</v>
      </c>
      <c r="AF25" s="24"/>
      <c r="AG25">
        <f t="shared" si="2"/>
        <v>821.22784147028369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3.7010700000000001</v>
      </c>
      <c r="E26">
        <f>GT_NG!T26</f>
        <v>10.9224620303757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69.606886990742808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811.04121219279489</v>
      </c>
      <c r="P26" s="36">
        <v>75.06</v>
      </c>
      <c r="Q26" s="36">
        <v>22.736931174089069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402.78000000000003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-453</v>
      </c>
      <c r="AA26" s="75">
        <f>STOA!J26</f>
        <v>3.51</v>
      </c>
      <c r="AB26" s="75">
        <f>-STOA!P26</f>
        <v>0</v>
      </c>
      <c r="AC26">
        <f t="shared" si="0"/>
        <v>15.676757950682857</v>
      </c>
      <c r="AD26">
        <f t="shared" si="1"/>
        <v>920.68180443731956</v>
      </c>
      <c r="AE26">
        <f>'IDT-1'!F26</f>
        <v>-58.24</v>
      </c>
      <c r="AF26" s="24"/>
      <c r="AG26">
        <f t="shared" si="2"/>
        <v>862.44180443731955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3.7010700000000001</v>
      </c>
      <c r="E27">
        <f>GT_NG!T27</f>
        <v>10.9224620303757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56.972617986305778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759.05170148211062</v>
      </c>
      <c r="P27" s="36">
        <v>75.06</v>
      </c>
      <c r="Q27" s="36">
        <v>22.736931174089069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402.63000000000005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-7.02</v>
      </c>
      <c r="AA27" s="75">
        <f>STOA!J27</f>
        <v>3.51</v>
      </c>
      <c r="AB27" s="75">
        <f>-STOA!P27</f>
        <v>0</v>
      </c>
      <c r="AC27">
        <f t="shared" si="0"/>
        <v>12.92185545803429</v>
      </c>
      <c r="AD27">
        <f t="shared" si="1"/>
        <v>1119.6429272148468</v>
      </c>
      <c r="AE27">
        <f>'IDT-1'!F27</f>
        <v>-221</v>
      </c>
      <c r="AF27" s="24"/>
      <c r="AG27">
        <f t="shared" si="2"/>
        <v>898.64292721484685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-195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3.7010700000000001</v>
      </c>
      <c r="E28">
        <f>GT_NG!T28</f>
        <v>10.9224620303757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56.972617986305778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721.5493499119633</v>
      </c>
      <c r="P28" s="36">
        <v>75.06</v>
      </c>
      <c r="Q28" s="36">
        <v>22.736931174089069</v>
      </c>
      <c r="R28" s="38">
        <v>0.25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402.63000000000005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3.51</v>
      </c>
      <c r="AB28" s="75">
        <f>-STOA!P28</f>
        <v>0</v>
      </c>
      <c r="AC28">
        <f t="shared" si="0"/>
        <v>11.871775559625206</v>
      </c>
      <c r="AD28">
        <f t="shared" si="1"/>
        <v>1170.4606555431087</v>
      </c>
      <c r="AE28">
        <f>'IDT-1'!F28</f>
        <v>-226</v>
      </c>
      <c r="AF28" s="24"/>
      <c r="AG28">
        <f t="shared" si="2"/>
        <v>944.46065554310871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-115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3.7010700000000001</v>
      </c>
      <c r="E29">
        <f>GT_NG!T29</f>
        <v>10.9224620303757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56.972617986305778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700.06615873522196</v>
      </c>
      <c r="P29" s="36">
        <v>75.06</v>
      </c>
      <c r="Q29" s="36">
        <v>22.736931174089069</v>
      </c>
      <c r="R29" s="38">
        <v>2.29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404.46840300000008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3.51</v>
      </c>
      <c r="AB29" s="75">
        <f>-STOA!P29</f>
        <v>0</v>
      </c>
      <c r="AC29">
        <f t="shared" si="0"/>
        <v>10.834507777827227</v>
      </c>
      <c r="AD29">
        <f t="shared" si="1"/>
        <v>1258.9031351481653</v>
      </c>
      <c r="AE29">
        <f>'IDT-1'!F29</f>
        <v>-274</v>
      </c>
      <c r="AF29" s="24"/>
      <c r="AG29">
        <f t="shared" si="2"/>
        <v>984.90313514816535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3.7010700000000001</v>
      </c>
      <c r="E30">
        <f>GT_NG!T30</f>
        <v>10.9224620303757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56.972617986305778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732.16097759187744</v>
      </c>
      <c r="P30" s="36">
        <v>75.06</v>
      </c>
      <c r="Q30" s="36">
        <v>22.736931174089069</v>
      </c>
      <c r="R30" s="38">
        <v>7.4300000000000006</v>
      </c>
      <c r="S30" s="38">
        <v>0</v>
      </c>
      <c r="T30" s="37">
        <f>SUMPRODUCT(LTA!J30:AN30,LTA!J$101:AN$101,LTA!J$105:AN$105)</f>
        <v>0.02</v>
      </c>
      <c r="U30" s="37">
        <f>SUMPRODUCT(LTA!J30:AN30,LTA!J$102:AN$102,LTA!J$105:AN$105)</f>
        <v>412.94062000000008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3.51</v>
      </c>
      <c r="AB30" s="75">
        <f>-STOA!P30</f>
        <v>0</v>
      </c>
      <c r="AC30">
        <f t="shared" si="0"/>
        <v>11.218530879023131</v>
      </c>
      <c r="AD30">
        <f t="shared" si="1"/>
        <v>1304.2361479036247</v>
      </c>
      <c r="AE30">
        <f>'IDT-1'!F30</f>
        <v>-298</v>
      </c>
      <c r="AF30" s="24"/>
      <c r="AG30">
        <f t="shared" si="2"/>
        <v>1006.2361479036247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3.7010700000000001</v>
      </c>
      <c r="E31">
        <f>GT_NG!T31</f>
        <v>10.9224620303757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56.972617986305778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777.47166247301811</v>
      </c>
      <c r="P31" s="36">
        <v>75.06</v>
      </c>
      <c r="Q31" s="36">
        <v>22.736931174089069</v>
      </c>
      <c r="R31" s="38">
        <v>14.139999999999997</v>
      </c>
      <c r="S31" s="38">
        <v>0</v>
      </c>
      <c r="T31" s="37">
        <f>SUMPRODUCT(LTA!J31:AN31,LTA!J$101:AN$101,LTA!J$105:AN$105)</f>
        <v>1.24</v>
      </c>
      <c r="U31" s="37">
        <f>SUMPRODUCT(LTA!J31:AN31,LTA!J$102:AN$102,LTA!J$105:AN$105)</f>
        <v>422.43308000000002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3.51</v>
      </c>
      <c r="AB31" s="75">
        <f>-STOA!P31</f>
        <v>0</v>
      </c>
      <c r="AC31">
        <f t="shared" si="0"/>
        <v>12.253758759518059</v>
      </c>
      <c r="AD31">
        <f t="shared" si="1"/>
        <v>1305.9340649042708</v>
      </c>
      <c r="AE31">
        <f>'IDT-1'!F31</f>
        <v>-309</v>
      </c>
      <c r="AF31" s="24"/>
      <c r="AG31">
        <f t="shared" si="2"/>
        <v>996.93406490427083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3.7010700000000001</v>
      </c>
      <c r="E32">
        <f>GT_NG!T32</f>
        <v>10.9224620303757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56.972617986305778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737.01032620221065</v>
      </c>
      <c r="P32" s="36">
        <v>75.06</v>
      </c>
      <c r="Q32" s="36">
        <v>22.736931174089069</v>
      </c>
      <c r="R32" s="38">
        <v>19.2</v>
      </c>
      <c r="S32" s="38">
        <v>0</v>
      </c>
      <c r="T32" s="37">
        <f>SUMPRODUCT(LTA!J32:AN32,LTA!J$101:AN$101,LTA!J$105:AN$105)</f>
        <v>4.7</v>
      </c>
      <c r="U32" s="37">
        <f>SUMPRODUCT(LTA!J32:AN32,LTA!J$102:AN$102,LTA!J$105:AN$105)</f>
        <v>431.32355800000005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3.51</v>
      </c>
      <c r="AB32" s="75">
        <f>-STOA!P32</f>
        <v>0</v>
      </c>
      <c r="AC32">
        <f t="shared" si="0"/>
        <v>11.975419972794384</v>
      </c>
      <c r="AD32">
        <f t="shared" si="1"/>
        <v>1293.1615454201869</v>
      </c>
      <c r="AE32">
        <f>'IDT-1'!F32</f>
        <v>-296</v>
      </c>
      <c r="AF32" s="24"/>
      <c r="AG32">
        <f t="shared" si="2"/>
        <v>997.16154542018694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3.7010700000000001</v>
      </c>
      <c r="E33">
        <f>GT_NG!T33</f>
        <v>10.9224620303757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56.972617986305778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611.86893122388608</v>
      </c>
      <c r="P33" s="36">
        <v>75.06</v>
      </c>
      <c r="Q33" s="36">
        <v>22.736931174089069</v>
      </c>
      <c r="R33" s="38">
        <v>20.7</v>
      </c>
      <c r="S33" s="38">
        <v>0</v>
      </c>
      <c r="T33" s="37">
        <f>SUMPRODUCT(LTA!J33:AN33,LTA!J$101:AN$101,LTA!J$105:AN$105)</f>
        <v>10.51</v>
      </c>
      <c r="U33" s="37">
        <f>SUMPRODUCT(LTA!J33:AN33,LTA!J$102:AN$102,LTA!J$105:AN$105)</f>
        <v>439.45533000000006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3.51</v>
      </c>
      <c r="AB33" s="75">
        <f>-STOA!P33</f>
        <v>0</v>
      </c>
      <c r="AC33">
        <f t="shared" si="0"/>
        <v>10.707961676283114</v>
      </c>
      <c r="AD33">
        <f t="shared" si="1"/>
        <v>1264.0493807383734</v>
      </c>
      <c r="AE33">
        <f>'IDT-1'!F33</f>
        <v>-270</v>
      </c>
      <c r="AF33" s="24"/>
      <c r="AG33">
        <f t="shared" si="2"/>
        <v>994.04938073837343</v>
      </c>
      <c r="AI33" s="34">
        <f>PXIL!J33</f>
        <v>0</v>
      </c>
      <c r="AJ33" s="34">
        <f>PXIL!P33</f>
        <v>0</v>
      </c>
      <c r="AK33" s="34">
        <f>RTM_IEX!J33</f>
        <v>19.32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3.7010700000000001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56.972617986305778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583.45648131975975</v>
      </c>
      <c r="P34" s="36">
        <v>75.06</v>
      </c>
      <c r="Q34" s="36">
        <v>22.736931174089069</v>
      </c>
      <c r="R34" s="38">
        <v>21.7</v>
      </c>
      <c r="S34" s="38">
        <v>0</v>
      </c>
      <c r="T34" s="37">
        <f>SUMPRODUCT(LTA!J34:AN34,LTA!J$101:AN$101,LTA!J$105:AN$105)</f>
        <v>14.56</v>
      </c>
      <c r="U34" s="37">
        <f>SUMPRODUCT(LTA!J34:AN34,LTA!J$102:AN$102,LTA!J$105:AN$105)</f>
        <v>448.71543400000002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3.51</v>
      </c>
      <c r="AB34" s="75">
        <f>-STOA!P34</f>
        <v>0</v>
      </c>
      <c r="AC34">
        <f t="shared" si="0"/>
        <v>10.673236765252803</v>
      </c>
      <c r="AD34">
        <f t="shared" si="1"/>
        <v>1259.9501876696047</v>
      </c>
      <c r="AE34">
        <f>'IDT-1'!F34</f>
        <v>-288</v>
      </c>
      <c r="AF34" s="24"/>
      <c r="AG34">
        <f t="shared" si="2"/>
        <v>971.9501876696047</v>
      </c>
      <c r="AI34" s="34">
        <f>PXIL!J34</f>
        <v>0</v>
      </c>
      <c r="AJ34" s="34">
        <f>PXIL!P34</f>
        <v>0</v>
      </c>
      <c r="AK34" s="34">
        <f>RTM_IEX!J34</f>
        <v>28.99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3.7010700000000001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552.82042917086881</v>
      </c>
      <c r="P35" s="36">
        <v>75.06</v>
      </c>
      <c r="Q35" s="36">
        <v>22.736931174089069</v>
      </c>
      <c r="R35" s="38">
        <v>21.7</v>
      </c>
      <c r="S35" s="38">
        <v>0</v>
      </c>
      <c r="T35" s="37">
        <f>SUMPRODUCT(LTA!J35:AN35,LTA!J$101:AN$101,LTA!J$105:AN$105)</f>
        <v>22.68</v>
      </c>
      <c r="U35" s="37">
        <f>SUMPRODUCT(LTA!J35:AN35,LTA!J$102:AN$102,LTA!J$105:AN$105)</f>
        <v>436.92953200000005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3.51</v>
      </c>
      <c r="AB35" s="75">
        <f>-STOA!P35</f>
        <v>0</v>
      </c>
      <c r="AC35">
        <f t="shared" si="0"/>
        <v>10.318489189926844</v>
      </c>
      <c r="AD35">
        <f t="shared" si="1"/>
        <v>1218.0730810394593</v>
      </c>
      <c r="AE35">
        <f>'IDT-1'!F35</f>
        <v>-207</v>
      </c>
      <c r="AF35" s="24"/>
      <c r="AG35">
        <f t="shared" si="2"/>
        <v>1011.0730810394593</v>
      </c>
      <c r="AI35" s="34">
        <f>PXIL!J35</f>
        <v>0</v>
      </c>
      <c r="AJ35" s="34">
        <f>PXIL!P35</f>
        <v>0</v>
      </c>
      <c r="AK35" s="34">
        <f>RTM_IEX!J35</f>
        <v>19.32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3.7010700000000001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537.40341066330075</v>
      </c>
      <c r="P36" s="36">
        <v>75.06</v>
      </c>
      <c r="Q36" s="36">
        <v>22.736931174089069</v>
      </c>
      <c r="R36" s="38">
        <v>22.699999999999996</v>
      </c>
      <c r="S36" s="38">
        <v>0</v>
      </c>
      <c r="T36" s="37">
        <f>SUMPRODUCT(LTA!J36:AN36,LTA!J$101:AN$101,LTA!J$105:AN$105)</f>
        <v>31.84</v>
      </c>
      <c r="U36" s="37">
        <f>SUMPRODUCT(LTA!J36:AN36,LTA!J$102:AN$102,LTA!J$105:AN$105)</f>
        <v>417.50117300000005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3.51</v>
      </c>
      <c r="AB36" s="75">
        <f>-STOA!P36</f>
        <v>0</v>
      </c>
      <c r="AC36">
        <f t="shared" si="0"/>
        <v>10.435792018863271</v>
      </c>
      <c r="AD36">
        <f t="shared" si="1"/>
        <v>1231.9204007029548</v>
      </c>
      <c r="AE36">
        <f>'IDT-1'!F36</f>
        <v>-202</v>
      </c>
      <c r="AF36" s="24"/>
      <c r="AG36">
        <f t="shared" si="2"/>
        <v>1029.9204007029548</v>
      </c>
      <c r="AI36" s="34">
        <f>PXIL!J36</f>
        <v>0</v>
      </c>
      <c r="AJ36" s="34">
        <f>PXIL!P36</f>
        <v>0</v>
      </c>
      <c r="AK36" s="34">
        <f>RTM_IEX!J36</f>
        <v>57.97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3.7010700000000001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531.0099141147474</v>
      </c>
      <c r="P37" s="36">
        <v>75.06</v>
      </c>
      <c r="Q37" s="36">
        <v>22.736931174089069</v>
      </c>
      <c r="R37" s="38">
        <v>22.7</v>
      </c>
      <c r="S37" s="38">
        <v>0</v>
      </c>
      <c r="T37" s="37">
        <f>SUMPRODUCT(LTA!J37:AN37,LTA!J$101:AN$101,LTA!J$105:AN$105)</f>
        <v>40.06</v>
      </c>
      <c r="U37" s="37">
        <f>SUMPRODUCT(LTA!J37:AN37,LTA!J$102:AN$102,LTA!J$105:AN$105)</f>
        <v>426.37219700000003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3.51</v>
      </c>
      <c r="AB37" s="75">
        <f>-STOA!P37</f>
        <v>0</v>
      </c>
      <c r="AC37">
        <f t="shared" si="0"/>
        <v>10.322791249455426</v>
      </c>
      <c r="AD37">
        <f t="shared" si="1"/>
        <v>1218.5809289238096</v>
      </c>
      <c r="AE37">
        <f>'IDT-1'!F37</f>
        <v>-153</v>
      </c>
      <c r="AF37" s="24"/>
      <c r="AG37">
        <f t="shared" si="2"/>
        <v>1065.5809289238096</v>
      </c>
      <c r="AI37" s="34">
        <f>PXIL!J37</f>
        <v>0</v>
      </c>
      <c r="AJ37" s="34">
        <f>PXIL!P37</f>
        <v>0</v>
      </c>
      <c r="AK37" s="34">
        <f>RTM_IEX!J37</f>
        <v>33.82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3.7010700000000001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542.89567634572597</v>
      </c>
      <c r="P38" s="36">
        <v>75.06</v>
      </c>
      <c r="Q38" s="36">
        <v>22.736931174089069</v>
      </c>
      <c r="R38" s="38">
        <v>22.7</v>
      </c>
      <c r="S38" s="38">
        <v>0</v>
      </c>
      <c r="T38" s="37">
        <f>SUMPRODUCT(LTA!J38:AN38,LTA!J$101:AN$101,LTA!J$105:AN$105)</f>
        <v>46.17</v>
      </c>
      <c r="U38" s="37">
        <f>SUMPRODUCT(LTA!J38:AN38,LTA!J$102:AN$102,LTA!J$105:AN$105)</f>
        <v>434.50396900000004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-58</v>
      </c>
      <c r="AA38" s="75">
        <f>STOA!J38</f>
        <v>3.51</v>
      </c>
      <c r="AB38" s="75">
        <f>-STOA!P38</f>
        <v>0</v>
      </c>
      <c r="AC38">
        <f t="shared" si="0"/>
        <v>10.790073685039209</v>
      </c>
      <c r="AD38">
        <f t="shared" si="1"/>
        <v>1157.2511807192041</v>
      </c>
      <c r="AE38">
        <f>'IDT-1'!F38</f>
        <v>-94</v>
      </c>
      <c r="AF38" s="24"/>
      <c r="AG38">
        <f t="shared" si="2"/>
        <v>1063.2511807192041</v>
      </c>
      <c r="AI38" s="34">
        <f>PXIL!J38</f>
        <v>0</v>
      </c>
      <c r="AJ38" s="34">
        <f>PXIL!P38</f>
        <v>0</v>
      </c>
      <c r="AK38" s="34">
        <f>RTM_IEX!J38</f>
        <v>4.83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3.7010700000000001</v>
      </c>
      <c r="E39">
        <f>GT_NG!T39</f>
        <v>11.54798761609907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543.48405134778807</v>
      </c>
      <c r="P39" s="36">
        <v>75.06</v>
      </c>
      <c r="Q39" s="36">
        <v>22.736931174089069</v>
      </c>
      <c r="R39" s="38">
        <v>23.2</v>
      </c>
      <c r="S39" s="38">
        <v>0</v>
      </c>
      <c r="T39" s="37">
        <f>SUMPRODUCT(LTA!J39:AN39,LTA!J$101:AN$101,LTA!J$105:AN$105)</f>
        <v>52.28</v>
      </c>
      <c r="U39" s="37">
        <f>SUMPRODUCT(LTA!J39:AN39,LTA!J$102:AN$102,LTA!J$105:AN$105)</f>
        <v>431.95331099999999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-35</v>
      </c>
      <c r="AA39" s="75">
        <f>STOA!J39</f>
        <v>3.51</v>
      </c>
      <c r="AB39" s="75">
        <f>-STOA!P39</f>
        <v>0</v>
      </c>
      <c r="AC39">
        <f t="shared" si="0"/>
        <v>10.637025500539808</v>
      </c>
      <c r="AD39">
        <f t="shared" si="1"/>
        <v>1185.3790435671617</v>
      </c>
      <c r="AE39">
        <f>'IDT-1'!F39</f>
        <v>-93</v>
      </c>
      <c r="AF39" s="24"/>
      <c r="AG39">
        <f t="shared" si="2"/>
        <v>1092.3790435671617</v>
      </c>
      <c r="AI39" s="34">
        <f>PXIL!J39</f>
        <v>0</v>
      </c>
      <c r="AJ39" s="34">
        <f>PXIL!P39</f>
        <v>0</v>
      </c>
      <c r="AK39" s="34">
        <f>RTM_IEX!J39</f>
        <v>4.83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3.7010700000000001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528.44421056638737</v>
      </c>
      <c r="P40" s="36">
        <v>75.06</v>
      </c>
      <c r="Q40" s="36">
        <v>22.736931174089069</v>
      </c>
      <c r="R40" s="38">
        <v>23.2</v>
      </c>
      <c r="S40" s="38">
        <v>0</v>
      </c>
      <c r="T40" s="37">
        <f>SUMPRODUCT(LTA!J40:AN40,LTA!J$101:AN$101,LTA!J$105:AN$105)</f>
        <v>58.36</v>
      </c>
      <c r="U40" s="37">
        <f>SUMPRODUCT(LTA!J40:AN40,LTA!J$102:AN$102,LTA!J$105:AN$105)</f>
        <v>439.63764099999997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-3.86</v>
      </c>
      <c r="AA40" s="75">
        <f>STOA!J40</f>
        <v>3.51</v>
      </c>
      <c r="AB40" s="75">
        <f>-STOA!P40</f>
        <v>0</v>
      </c>
      <c r="AC40">
        <f t="shared" si="0"/>
        <v>10.80368536589604</v>
      </c>
      <c r="AD40">
        <f t="shared" si="1"/>
        <v>1267.596635714815</v>
      </c>
      <c r="AE40">
        <f>'IDT-1'!F40</f>
        <v>-107.25700000000001</v>
      </c>
      <c r="AF40" s="24"/>
      <c r="AG40">
        <f t="shared" si="2"/>
        <v>1160.3396357148149</v>
      </c>
      <c r="AI40" s="34">
        <f>PXIL!J40</f>
        <v>0</v>
      </c>
      <c r="AJ40" s="34">
        <f>PXIL!P40</f>
        <v>0</v>
      </c>
      <c r="AK40" s="34">
        <f>RTM_IEX!J40</f>
        <v>57.97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3.7010700000000001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521.73287807645829</v>
      </c>
      <c r="P41" s="36">
        <v>75.06</v>
      </c>
      <c r="Q41" s="36">
        <v>22.736931174089069</v>
      </c>
      <c r="R41" s="38">
        <v>23.2</v>
      </c>
      <c r="S41" s="38">
        <v>0</v>
      </c>
      <c r="T41" s="37">
        <f>SUMPRODUCT(LTA!J41:AN41,LTA!J$101:AN$101,LTA!J$105:AN$105)</f>
        <v>63.32</v>
      </c>
      <c r="U41" s="37">
        <f>SUMPRODUCT(LTA!J41:AN41,LTA!J$102:AN$102,LTA!J$105:AN$105)</f>
        <v>446.69944299999997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3.51</v>
      </c>
      <c r="AB41" s="75">
        <f>-STOA!P41</f>
        <v>0</v>
      </c>
      <c r="AC41">
        <f t="shared" si="0"/>
        <v>10.977966640962569</v>
      </c>
      <c r="AD41">
        <f t="shared" si="1"/>
        <v>1295.9228239498193</v>
      </c>
      <c r="AE41">
        <f>'IDT-1'!F41</f>
        <v>-66.352000000000004</v>
      </c>
      <c r="AF41" s="24"/>
      <c r="AG41">
        <f t="shared" si="2"/>
        <v>1229.5708239498192</v>
      </c>
      <c r="AI41" s="34">
        <f>PXIL!J41</f>
        <v>0</v>
      </c>
      <c r="AJ41" s="34">
        <f>PXIL!P41</f>
        <v>0</v>
      </c>
      <c r="AK41" s="34">
        <f>RTM_IEX!J41</f>
        <v>77.3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3.7010700000000001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523.28953857192232</v>
      </c>
      <c r="P42" s="36">
        <v>75.06</v>
      </c>
      <c r="Q42" s="36">
        <v>22.736931174089069</v>
      </c>
      <c r="R42" s="38">
        <v>23.2</v>
      </c>
      <c r="S42" s="38">
        <v>0</v>
      </c>
      <c r="T42" s="37">
        <f>SUMPRODUCT(LTA!J42:AN42,LTA!J$101:AN$101,LTA!J$105:AN$105)</f>
        <v>66.2</v>
      </c>
      <c r="U42" s="37">
        <f>SUMPRODUCT(LTA!J42:AN42,LTA!J$102:AN$102,LTA!J$105:AN$105)</f>
        <v>453.38189199999999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-41</v>
      </c>
      <c r="AA42" s="75">
        <f>STOA!J42</f>
        <v>3.51</v>
      </c>
      <c r="AB42" s="75">
        <f>-STOA!P42</f>
        <v>0</v>
      </c>
      <c r="AC42">
        <f t="shared" si="0"/>
        <v>11.418600627444915</v>
      </c>
      <c r="AD42">
        <f t="shared" si="1"/>
        <v>1265.5912994588009</v>
      </c>
      <c r="AE42">
        <f>'IDT-1'!F42</f>
        <v>0</v>
      </c>
      <c r="AF42" s="24"/>
      <c r="AG42">
        <f t="shared" si="2"/>
        <v>1265.5912994588009</v>
      </c>
      <c r="AI42" s="34">
        <f>PXIL!J42</f>
        <v>0</v>
      </c>
      <c r="AJ42" s="34">
        <f>PXIL!P42</f>
        <v>0</v>
      </c>
      <c r="AK42" s="34">
        <f>RTM_IEX!J42</f>
        <v>77.290000000000006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3.7010700000000001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515.85923301901187</v>
      </c>
      <c r="P43" s="36">
        <v>75.06</v>
      </c>
      <c r="Q43" s="36">
        <v>22.736931174089069</v>
      </c>
      <c r="R43" s="38">
        <v>23.2</v>
      </c>
      <c r="S43" s="38">
        <v>0</v>
      </c>
      <c r="T43" s="37">
        <f>SUMPRODUCT(LTA!J43:AN43,LTA!J$101:AN$101,LTA!J$105:AN$105)</f>
        <v>70.97</v>
      </c>
      <c r="U43" s="37">
        <f>SUMPRODUCT(LTA!J43:AN43,LTA!J$102:AN$102,LTA!J$105:AN$105)</f>
        <v>459.28836500000006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3.51</v>
      </c>
      <c r="AB43" s="75">
        <f>-STOA!P43</f>
        <v>0</v>
      </c>
      <c r="AC43">
        <f t="shared" si="0"/>
        <v>10.895690967280018</v>
      </c>
      <c r="AD43">
        <f t="shared" si="1"/>
        <v>1286.2103765660556</v>
      </c>
      <c r="AE43">
        <f>'IDT-1'!F43</f>
        <v>0</v>
      </c>
      <c r="AF43" s="24"/>
      <c r="AG43">
        <f t="shared" si="2"/>
        <v>1286.2103765660556</v>
      </c>
      <c r="AI43" s="34">
        <f>PXIL!J43</f>
        <v>0</v>
      </c>
      <c r="AJ43" s="34">
        <f>PXIL!P43</f>
        <v>0</v>
      </c>
      <c r="AK43" s="34">
        <f>RTM_IEX!J43</f>
        <v>53.14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3.7010700000000001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515.85923301901187</v>
      </c>
      <c r="P44" s="36">
        <v>75.06</v>
      </c>
      <c r="Q44" s="36">
        <v>22.736931174089069</v>
      </c>
      <c r="R44" s="38">
        <v>23.2</v>
      </c>
      <c r="S44" s="38">
        <v>0</v>
      </c>
      <c r="T44" s="37">
        <f>SUMPRODUCT(LTA!J44:AN44,LTA!J$101:AN$101,LTA!J$105:AN$105)</f>
        <v>73.650000000000006</v>
      </c>
      <c r="U44" s="37">
        <f>SUMPRODUCT(LTA!J44:AN44,LTA!J$102:AN$102,LTA!J$105:AN$105)</f>
        <v>464.32695100000007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3.51</v>
      </c>
      <c r="AB44" s="75">
        <f>-STOA!P44</f>
        <v>0</v>
      </c>
      <c r="AC44">
        <f t="shared" si="0"/>
        <v>11.041671089680015</v>
      </c>
      <c r="AD44">
        <f t="shared" si="1"/>
        <v>1303.4429824436554</v>
      </c>
      <c r="AE44">
        <f>'IDT-1'!F44</f>
        <v>0</v>
      </c>
      <c r="AF44" s="24"/>
      <c r="AG44">
        <f t="shared" si="2"/>
        <v>1303.4429824436554</v>
      </c>
      <c r="AI44" s="34">
        <f>PXIL!J44</f>
        <v>0</v>
      </c>
      <c r="AJ44" s="34">
        <f>PXIL!P44</f>
        <v>0</v>
      </c>
      <c r="AK44" s="34">
        <f>RTM_IEX!J44</f>
        <v>62.8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3.7010700000000001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516.11838763602611</v>
      </c>
      <c r="P45" s="36">
        <v>75.06</v>
      </c>
      <c r="Q45" s="36">
        <v>22.736931174089069</v>
      </c>
      <c r="R45" s="38">
        <v>23.2</v>
      </c>
      <c r="S45" s="38">
        <v>0</v>
      </c>
      <c r="T45" s="37">
        <f>SUMPRODUCT(LTA!J45:AN45,LTA!J$101:AN$101,LTA!J$105:AN$105)</f>
        <v>75.3</v>
      </c>
      <c r="U45" s="37">
        <f>SUMPRODUCT(LTA!J45:AN45,LTA!J$102:AN$102,LTA!J$105:AN$105)</f>
        <v>463.68496900000002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3.51</v>
      </c>
      <c r="AB45" s="75">
        <f>-STOA!P45</f>
        <v>0</v>
      </c>
      <c r="AC45">
        <f t="shared" si="0"/>
        <v>11.133459339662936</v>
      </c>
      <c r="AD45">
        <f t="shared" si="1"/>
        <v>1314.2783668106867</v>
      </c>
      <c r="AE45">
        <f>'IDT-1'!F45</f>
        <v>0</v>
      </c>
      <c r="AF45" s="24"/>
      <c r="AG45">
        <f t="shared" si="2"/>
        <v>1314.2783668106867</v>
      </c>
      <c r="AI45" s="34">
        <f>PXIL!J45</f>
        <v>0</v>
      </c>
      <c r="AJ45" s="34">
        <f>PXIL!P45</f>
        <v>0</v>
      </c>
      <c r="AK45" s="34">
        <f>RTM_IEX!J45</f>
        <v>72.459999999999994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3.7010700000000001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516.91560508406928</v>
      </c>
      <c r="P46" s="36">
        <v>75.06</v>
      </c>
      <c r="Q46" s="36">
        <v>22.736931174089069</v>
      </c>
      <c r="R46" s="38">
        <v>23.2</v>
      </c>
      <c r="S46" s="38">
        <v>0</v>
      </c>
      <c r="T46" s="37">
        <f>SUMPRODUCT(LTA!J46:AN46,LTA!J$101:AN$101,LTA!J$105:AN$105)</f>
        <v>74.75</v>
      </c>
      <c r="U46" s="37">
        <f>SUMPRODUCT(LTA!J46:AN46,LTA!J$102:AN$102,LTA!J$105:AN$105)</f>
        <v>468.023211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3.51</v>
      </c>
      <c r="AB46" s="75">
        <f>-STOA!P46</f>
        <v>0</v>
      </c>
      <c r="AC46">
        <f t="shared" si="0"/>
        <v>11.171977199026498</v>
      </c>
      <c r="AD46">
        <f t="shared" si="1"/>
        <v>1318.8253083993663</v>
      </c>
      <c r="AE46">
        <f>'IDT-1'!F46</f>
        <v>0</v>
      </c>
      <c r="AF46" s="24"/>
      <c r="AG46">
        <f t="shared" si="2"/>
        <v>1318.8253083993663</v>
      </c>
      <c r="AI46" s="34">
        <f>PXIL!J46</f>
        <v>0</v>
      </c>
      <c r="AJ46" s="34">
        <f>PXIL!P46</f>
        <v>0</v>
      </c>
      <c r="AK46" s="34">
        <f>RTM_IEX!J46</f>
        <v>72.459999999999994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3.7010700000000001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533.42668762153005</v>
      </c>
      <c r="P47" s="36">
        <v>75.06</v>
      </c>
      <c r="Q47" s="36">
        <v>22.736931174089069</v>
      </c>
      <c r="R47" s="38">
        <v>23.2</v>
      </c>
      <c r="S47" s="38">
        <v>0</v>
      </c>
      <c r="T47" s="37">
        <f>SUMPRODUCT(LTA!J47:AN47,LTA!J$101:AN$101,LTA!J$105:AN$105)</f>
        <v>77.75</v>
      </c>
      <c r="U47" s="37">
        <f>SUMPRODUCT(LTA!J47:AN47,LTA!J$102:AN$102,LTA!J$105:AN$105)</f>
        <v>471.47820700000005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3.51</v>
      </c>
      <c r="AB47" s="75">
        <f>-STOA!P47</f>
        <v>0</v>
      </c>
      <c r="AC47">
        <f t="shared" si="0"/>
        <v>11.121460258741172</v>
      </c>
      <c r="AD47">
        <f t="shared" si="1"/>
        <v>1312.8619038771126</v>
      </c>
      <c r="AE47">
        <f>'IDT-1'!F47</f>
        <v>0</v>
      </c>
      <c r="AF47" s="24"/>
      <c r="AG47">
        <f t="shared" si="2"/>
        <v>1312.8619038771126</v>
      </c>
      <c r="AI47" s="34">
        <f>PXIL!J47</f>
        <v>0</v>
      </c>
      <c r="AJ47" s="34">
        <f>PXIL!P47</f>
        <v>0</v>
      </c>
      <c r="AK47" s="34">
        <f>RTM_IEX!J47</f>
        <v>43.48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3.7010700000000001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533.42668762153005</v>
      </c>
      <c r="P48" s="36">
        <v>75.06</v>
      </c>
      <c r="Q48" s="36">
        <v>22.736931174089069</v>
      </c>
      <c r="R48" s="38">
        <v>23.2</v>
      </c>
      <c r="S48" s="38">
        <v>0</v>
      </c>
      <c r="T48" s="37">
        <f>SUMPRODUCT(LTA!J48:AN48,LTA!J$101:AN$101,LTA!J$105:AN$105)</f>
        <v>81.75</v>
      </c>
      <c r="U48" s="37">
        <f>SUMPRODUCT(LTA!J48:AN48,LTA!J$102:AN$102,LTA!J$105:AN$105)</f>
        <v>474.551939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3.51</v>
      </c>
      <c r="AB48" s="75">
        <f>-STOA!P48</f>
        <v>0</v>
      </c>
      <c r="AC48">
        <f t="shared" si="0"/>
        <v>11.140307607541168</v>
      </c>
      <c r="AD48">
        <f t="shared" si="1"/>
        <v>1315.0867885283124</v>
      </c>
      <c r="AE48">
        <f>'IDT-1'!F48</f>
        <v>0</v>
      </c>
      <c r="AF48" s="24"/>
      <c r="AG48">
        <f t="shared" si="2"/>
        <v>1315.0867885283124</v>
      </c>
      <c r="AI48" s="34">
        <f>PXIL!J48</f>
        <v>0</v>
      </c>
      <c r="AJ48" s="34">
        <f>PXIL!P48</f>
        <v>0</v>
      </c>
      <c r="AK48" s="34">
        <f>RTM_IEX!J48</f>
        <v>38.65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3.7010700000000001</v>
      </c>
      <c r="E49">
        <f>GT_NG!T49</f>
        <v>10.928792569659441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520.57671180128875</v>
      </c>
      <c r="P49" s="36">
        <v>75.06</v>
      </c>
      <c r="Q49" s="36">
        <v>22.736931174089069</v>
      </c>
      <c r="R49" s="38">
        <v>23.2</v>
      </c>
      <c r="S49" s="38">
        <v>0</v>
      </c>
      <c r="T49" s="37">
        <f>SUMPRODUCT(LTA!J49:AN49,LTA!J$101:AN$101,LTA!J$105:AN$105)</f>
        <v>83.75</v>
      </c>
      <c r="U49" s="37">
        <f>SUMPRODUCT(LTA!J49:AN49,LTA!J$102:AN$102,LTA!J$105:AN$105)</f>
        <v>476.34170700000004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3.51</v>
      </c>
      <c r="AB49" s="75">
        <f>-STOA!P49</f>
        <v>0</v>
      </c>
      <c r="AC49">
        <f t="shared" si="0"/>
        <v>11.226582615988006</v>
      </c>
      <c r="AD49">
        <f t="shared" si="1"/>
        <v>1325.2713478587748</v>
      </c>
      <c r="AE49">
        <f>'IDT-1'!F49</f>
        <v>0</v>
      </c>
      <c r="AF49" s="24"/>
      <c r="AG49">
        <f t="shared" si="2"/>
        <v>1325.2713478587748</v>
      </c>
      <c r="AI49" s="34">
        <f>PXIL!J49</f>
        <v>0</v>
      </c>
      <c r="AJ49" s="34">
        <f>PXIL!P49</f>
        <v>0</v>
      </c>
      <c r="AK49" s="34">
        <f>RTM_IEX!J49</f>
        <v>57.98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3.7010700000000001</v>
      </c>
      <c r="E50">
        <f>GT_NG!T50</f>
        <v>10.928792569659441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520.57671180128875</v>
      </c>
      <c r="P50" s="36">
        <v>75.06</v>
      </c>
      <c r="Q50" s="36">
        <v>22.736931174089069</v>
      </c>
      <c r="R50" s="38">
        <v>23.2</v>
      </c>
      <c r="S50" s="38">
        <v>0</v>
      </c>
      <c r="T50" s="37">
        <f>SUMPRODUCT(LTA!J50:AN50,LTA!J$101:AN$101,LTA!J$105:AN$105)</f>
        <v>88.75</v>
      </c>
      <c r="U50" s="37">
        <f>SUMPRODUCT(LTA!J50:AN50,LTA!J$102:AN$102,LTA!J$105:AN$105)</f>
        <v>476.74051400000002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3.51</v>
      </c>
      <c r="AB50" s="75">
        <f>-STOA!P50</f>
        <v>0</v>
      </c>
      <c r="AC50">
        <f t="shared" si="0"/>
        <v>11.271932594788007</v>
      </c>
      <c r="AD50">
        <f t="shared" si="1"/>
        <v>1330.6248048799748</v>
      </c>
      <c r="AE50">
        <f>'IDT-1'!F50</f>
        <v>0</v>
      </c>
      <c r="AF50" s="24"/>
      <c r="AG50">
        <f t="shared" si="2"/>
        <v>1330.6248048799748</v>
      </c>
      <c r="AI50" s="34">
        <f>PXIL!J50</f>
        <v>0</v>
      </c>
      <c r="AJ50" s="34">
        <f>PXIL!P50</f>
        <v>0</v>
      </c>
      <c r="AK50" s="34">
        <f>RTM_IEX!J50</f>
        <v>57.98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3.7010700000000001</v>
      </c>
      <c r="E51">
        <f>GT_NG!T51</f>
        <v>10.928792569659441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520.57671180128875</v>
      </c>
      <c r="P51" s="36">
        <v>75.06</v>
      </c>
      <c r="Q51" s="36">
        <v>22.736931174089069</v>
      </c>
      <c r="R51" s="38">
        <v>23.2</v>
      </c>
      <c r="S51" s="38">
        <v>0</v>
      </c>
      <c r="T51" s="37">
        <f>SUMPRODUCT(LTA!J51:AN51,LTA!J$101:AN$101,LTA!J$105:AN$105)</f>
        <v>90.75</v>
      </c>
      <c r="U51" s="37">
        <f>SUMPRODUCT(LTA!J51:AN51,LTA!J$102:AN$102,LTA!J$105:AN$105)</f>
        <v>473.66251499999998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3.51</v>
      </c>
      <c r="AB51" s="75">
        <f>-STOA!P51</f>
        <v>0</v>
      </c>
      <c r="AC51">
        <f t="shared" si="0"/>
        <v>11.181649403188006</v>
      </c>
      <c r="AD51">
        <f t="shared" si="1"/>
        <v>1319.9670890715747</v>
      </c>
      <c r="AE51">
        <f>'IDT-1'!F51</f>
        <v>0</v>
      </c>
      <c r="AF51" s="24"/>
      <c r="AG51">
        <f t="shared" si="2"/>
        <v>1319.9670890715747</v>
      </c>
      <c r="AI51" s="34">
        <f>PXIL!J51</f>
        <v>0</v>
      </c>
      <c r="AJ51" s="34">
        <f>PXIL!P51</f>
        <v>0</v>
      </c>
      <c r="AK51" s="34">
        <f>RTM_IEX!J51</f>
        <v>48.31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3.7010700000000001</v>
      </c>
      <c r="E52">
        <f>GT_NG!T52</f>
        <v>10.928792569659441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520.57671180128875</v>
      </c>
      <c r="P52" s="36">
        <v>75.06</v>
      </c>
      <c r="Q52" s="36">
        <v>22.736931174089069</v>
      </c>
      <c r="R52" s="38">
        <v>23.2</v>
      </c>
      <c r="S52" s="38">
        <v>0</v>
      </c>
      <c r="T52" s="37">
        <f>SUMPRODUCT(LTA!J52:AN52,LTA!J$101:AN$101,LTA!J$105:AN$105)</f>
        <v>90.75</v>
      </c>
      <c r="U52" s="37">
        <f>SUMPRODUCT(LTA!J52:AN52,LTA!J$102:AN$102,LTA!J$105:AN$105)</f>
        <v>473.54579100000001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3.51</v>
      </c>
      <c r="AB52" s="75">
        <f>-STOA!P52</f>
        <v>0</v>
      </c>
      <c r="AC52">
        <f t="shared" si="0"/>
        <v>11.156308921588007</v>
      </c>
      <c r="AD52">
        <f t="shared" si="1"/>
        <v>1316.9757055531747</v>
      </c>
      <c r="AE52">
        <f>'IDT-1'!F52</f>
        <v>0</v>
      </c>
      <c r="AF52" s="24"/>
      <c r="AG52">
        <f t="shared" si="2"/>
        <v>1316.9757055531747</v>
      </c>
      <c r="AI52" s="34">
        <f>PXIL!J52</f>
        <v>0</v>
      </c>
      <c r="AJ52" s="34">
        <f>PXIL!P52</f>
        <v>0</v>
      </c>
      <c r="AK52" s="34">
        <f>RTM_IEX!J52</f>
        <v>45.41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3.7010700000000001</v>
      </c>
      <c r="E53">
        <f>GT_NG!T53</f>
        <v>10.928792569659441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520.57671180128875</v>
      </c>
      <c r="P53" s="36">
        <v>75.06</v>
      </c>
      <c r="Q53" s="36">
        <v>22.736931174089069</v>
      </c>
      <c r="R53" s="38">
        <v>23.2</v>
      </c>
      <c r="S53" s="38">
        <v>0</v>
      </c>
      <c r="T53" s="37">
        <f>SUMPRODUCT(LTA!J53:AN53,LTA!J$101:AN$101,LTA!J$105:AN$105)</f>
        <v>90.75</v>
      </c>
      <c r="U53" s="37">
        <f>SUMPRODUCT(LTA!J53:AN53,LTA!J$102:AN$102,LTA!J$105:AN$105)</f>
        <v>472.33964300000002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3.51</v>
      </c>
      <c r="AB53" s="75">
        <f>-STOA!P53</f>
        <v>0</v>
      </c>
      <c r="AC53">
        <f t="shared" si="0"/>
        <v>11.048821278388008</v>
      </c>
      <c r="AD53">
        <f t="shared" si="1"/>
        <v>1304.2870451963747</v>
      </c>
      <c r="AE53">
        <f>'IDT-1'!F53</f>
        <v>0</v>
      </c>
      <c r="AF53" s="24"/>
      <c r="AG53">
        <f t="shared" si="2"/>
        <v>1304.2870451963747</v>
      </c>
      <c r="AI53" s="34">
        <f>PXIL!J53</f>
        <v>0</v>
      </c>
      <c r="AJ53" s="34">
        <f>PXIL!P53</f>
        <v>0</v>
      </c>
      <c r="AK53" s="34">
        <f>RTM_IEX!J53</f>
        <v>33.82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3.7010700000000001</v>
      </c>
      <c r="E54">
        <f>GT_NG!T54</f>
        <v>10.928792569659441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520.57671180128875</v>
      </c>
      <c r="P54" s="36">
        <v>75.06</v>
      </c>
      <c r="Q54" s="36">
        <v>22.736931174089069</v>
      </c>
      <c r="R54" s="38">
        <v>23.2</v>
      </c>
      <c r="S54" s="38">
        <v>0</v>
      </c>
      <c r="T54" s="37">
        <f>SUMPRODUCT(LTA!J54:AN54,LTA!J$101:AN$101,LTA!J$105:AN$105)</f>
        <v>90.75</v>
      </c>
      <c r="U54" s="37">
        <f>SUMPRODUCT(LTA!J54:AN54,LTA!J$102:AN$102,LTA!J$105:AN$105)</f>
        <v>470.91950100000003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3.51</v>
      </c>
      <c r="AB54" s="75">
        <f>-STOA!P54</f>
        <v>0</v>
      </c>
      <c r="AC54">
        <f t="shared" si="0"/>
        <v>10.833948085588007</v>
      </c>
      <c r="AD54">
        <f t="shared" si="1"/>
        <v>1278.921776389175</v>
      </c>
      <c r="AE54">
        <f>'IDT-1'!F54</f>
        <v>0</v>
      </c>
      <c r="AF54" s="24"/>
      <c r="AG54">
        <f t="shared" si="2"/>
        <v>1278.921776389175</v>
      </c>
      <c r="AI54" s="34">
        <f>PXIL!J54</f>
        <v>0</v>
      </c>
      <c r="AJ54" s="34">
        <f>PXIL!P54</f>
        <v>0</v>
      </c>
      <c r="AK54" s="34">
        <f>RTM_IEX!J54</f>
        <v>9.66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3.7010700000000001</v>
      </c>
      <c r="E55">
        <f>GT_NG!T55</f>
        <v>10.928792569659441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488.38153264099827</v>
      </c>
      <c r="P55" s="36">
        <v>48.31</v>
      </c>
      <c r="Q55" s="36">
        <v>6.76</v>
      </c>
      <c r="R55" s="38">
        <v>23.2</v>
      </c>
      <c r="S55" s="38">
        <v>0</v>
      </c>
      <c r="T55" s="37">
        <f>SUMPRODUCT(LTA!J55:AN55,LTA!J$101:AN$101,LTA!J$105:AN$105)</f>
        <v>93.75</v>
      </c>
      <c r="U55" s="37">
        <f>SUMPRODUCT(LTA!J55:AN55,LTA!J$102:AN$102,LTA!J$105:AN$105)</f>
        <v>468.25867100000005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3.51</v>
      </c>
      <c r="AB55" s="75">
        <f>-STOA!P55</f>
        <v>0</v>
      </c>
      <c r="AC55">
        <f t="shared" si="0"/>
        <v>10.634576850272563</v>
      </c>
      <c r="AD55">
        <f t="shared" si="1"/>
        <v>1134.8782072901106</v>
      </c>
      <c r="AE55">
        <f>'IDT-1'!F55</f>
        <v>-2.7829999999999999</v>
      </c>
      <c r="AF55" s="24"/>
      <c r="AG55">
        <f t="shared" si="2"/>
        <v>1132.0952072901107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3.7010700000000001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487.78340664144429</v>
      </c>
      <c r="P56" s="36">
        <v>48.31</v>
      </c>
      <c r="Q56" s="36">
        <v>6.76</v>
      </c>
      <c r="R56" s="38">
        <v>23.2</v>
      </c>
      <c r="S56" s="38">
        <v>0</v>
      </c>
      <c r="T56" s="37">
        <f>SUMPRODUCT(LTA!J56:AN56,LTA!J$101:AN$101,LTA!J$105:AN$105)</f>
        <v>93.75</v>
      </c>
      <c r="U56" s="37">
        <f>SUMPRODUCT(LTA!J56:AN56,LTA!J$102:AN$102,LTA!J$105:AN$105)</f>
        <v>464.64022700000004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3.51</v>
      </c>
      <c r="AB56" s="75">
        <f>-STOA!P56</f>
        <v>0</v>
      </c>
      <c r="AC56">
        <f t="shared" si="0"/>
        <v>10.556801873651864</v>
      </c>
      <c r="AD56">
        <f t="shared" si="1"/>
        <v>1135.7394122671774</v>
      </c>
      <c r="AE56">
        <f>'IDT-1'!F56</f>
        <v>-15</v>
      </c>
      <c r="AF56" s="24"/>
      <c r="AG56">
        <f t="shared" si="2"/>
        <v>1120.7394122671774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3.7010700000000001</v>
      </c>
      <c r="E57">
        <f>GT_NG!T57</f>
        <v>10.928792569659441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487.78340664144429</v>
      </c>
      <c r="P57" s="36">
        <v>53.140000000000008</v>
      </c>
      <c r="Q57" s="36">
        <v>6.76</v>
      </c>
      <c r="R57" s="38">
        <v>23.2</v>
      </c>
      <c r="S57" s="38">
        <v>0</v>
      </c>
      <c r="T57" s="37">
        <f>SUMPRODUCT(LTA!J57:AN57,LTA!J$101:AN$101,LTA!J$105:AN$105)</f>
        <v>90.33</v>
      </c>
      <c r="U57" s="37">
        <f>SUMPRODUCT(LTA!J57:AN57,LTA!J$102:AN$102,LTA!J$105:AN$105)</f>
        <v>466.20627400000001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3.51</v>
      </c>
      <c r="AB57" s="75">
        <f>-STOA!P57</f>
        <v>0</v>
      </c>
      <c r="AC57">
        <f t="shared" si="0"/>
        <v>10.268367832630968</v>
      </c>
      <c r="AD57">
        <f t="shared" si="1"/>
        <v>1176.0038933081983</v>
      </c>
      <c r="AE57">
        <f>'IDT-1'!F57</f>
        <v>-19.716999999999999</v>
      </c>
      <c r="AF57" s="24"/>
      <c r="AG57">
        <f t="shared" si="2"/>
        <v>1156.2868933081982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-18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3.7010700000000001</v>
      </c>
      <c r="E58">
        <f>GT_NG!T58</f>
        <v>10.926730379380247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506.3434982170939</v>
      </c>
      <c r="P58" s="36">
        <v>75.06</v>
      </c>
      <c r="Q58" s="36">
        <v>22.736931174089069</v>
      </c>
      <c r="R58" s="38">
        <v>23.2</v>
      </c>
      <c r="S58" s="38">
        <v>0</v>
      </c>
      <c r="T58" s="37">
        <f>SUMPRODUCT(LTA!J58:AN58,LTA!J$101:AN$101,LTA!J$105:AN$105)</f>
        <v>74.84</v>
      </c>
      <c r="U58" s="37">
        <f>SUMPRODUCT(LTA!J58:AN58,LTA!J$102:AN$102,LTA!J$105:AN$105)</f>
        <v>461.01205600000003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3.51</v>
      </c>
      <c r="AB58" s="75">
        <f>-STOA!P58</f>
        <v>0</v>
      </c>
      <c r="AC58">
        <f t="shared" si="0"/>
        <v>10.501072808331315</v>
      </c>
      <c r="AD58">
        <f t="shared" si="1"/>
        <v>1219.5419308919572</v>
      </c>
      <c r="AE58">
        <f>'IDT-1'!F58</f>
        <v>-8.2270000000000003</v>
      </c>
      <c r="AF58" s="24"/>
      <c r="AG58">
        <f t="shared" si="2"/>
        <v>1211.3149308919571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3.7010700000000001</v>
      </c>
      <c r="E59">
        <f>GT_NG!T59</f>
        <v>10.926730379380247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517.01328771738895</v>
      </c>
      <c r="P59" s="36">
        <v>75.06</v>
      </c>
      <c r="Q59" s="36">
        <v>22.736931174089069</v>
      </c>
      <c r="R59" s="38">
        <v>23.2</v>
      </c>
      <c r="S59" s="38">
        <v>0</v>
      </c>
      <c r="T59" s="37">
        <f>SUMPRODUCT(LTA!J59:AN59,LTA!J$101:AN$101,LTA!J$105:AN$105)</f>
        <v>63.36</v>
      </c>
      <c r="U59" s="37">
        <f>SUMPRODUCT(LTA!J59:AN59,LTA!J$102:AN$102,LTA!J$105:AN$105)</f>
        <v>454.62332800000001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3.51</v>
      </c>
      <c r="AB59" s="75">
        <f>-STOA!P59</f>
        <v>0</v>
      </c>
      <c r="AC59">
        <f t="shared" si="0"/>
        <v>10.355890147684903</v>
      </c>
      <c r="AD59">
        <f t="shared" si="1"/>
        <v>1222.4881750528989</v>
      </c>
      <c r="AE59">
        <f>'IDT-1'!F59</f>
        <v>0</v>
      </c>
      <c r="AF59" s="24"/>
      <c r="AG59">
        <f t="shared" si="2"/>
        <v>1222.4881750528989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3.7010700000000001</v>
      </c>
      <c r="E60">
        <f>GT_NG!T60</f>
        <v>10.926730379380247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516.85325376264041</v>
      </c>
      <c r="P60" s="36">
        <v>75.06</v>
      </c>
      <c r="Q60" s="36">
        <v>22.736931174089069</v>
      </c>
      <c r="R60" s="38">
        <v>23.2</v>
      </c>
      <c r="S60" s="38">
        <v>0</v>
      </c>
      <c r="T60" s="37">
        <f>SUMPRODUCT(LTA!J60:AN60,LTA!J$101:AN$101,LTA!J$105:AN$105)</f>
        <v>58.86</v>
      </c>
      <c r="U60" s="37">
        <f>SUMPRODUCT(LTA!J60:AN60,LTA!J$102:AN$102,LTA!J$105:AN$105)</f>
        <v>476.51261800000003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3.51</v>
      </c>
      <c r="AB60" s="75">
        <f>-STOA!P60</f>
        <v>0</v>
      </c>
      <c r="AC60">
        <f t="shared" si="0"/>
        <v>10.500615898465016</v>
      </c>
      <c r="AD60">
        <f t="shared" si="1"/>
        <v>1239.5727053473704</v>
      </c>
      <c r="AE60">
        <f>'IDT-1'!F60</f>
        <v>0</v>
      </c>
      <c r="AF60" s="24"/>
      <c r="AG60">
        <f t="shared" si="2"/>
        <v>1239.5727053473704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3.7010700000000001</v>
      </c>
      <c r="E61">
        <f>GT_NG!T61</f>
        <v>10.924545183417834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498.64264502632653</v>
      </c>
      <c r="P61" s="36">
        <v>75.06</v>
      </c>
      <c r="Q61" s="36">
        <v>22.736931174089069</v>
      </c>
      <c r="R61" s="38">
        <v>23.2</v>
      </c>
      <c r="S61" s="38">
        <v>0</v>
      </c>
      <c r="T61" s="37">
        <f>SUMPRODUCT(LTA!J61:AN61,LTA!J$101:AN$101,LTA!J$105:AN$105)</f>
        <v>51.14</v>
      </c>
      <c r="U61" s="37">
        <f>SUMPRODUCT(LTA!J61:AN61,LTA!J$102:AN$102,LTA!J$105:AN$105)</f>
        <v>489.81593200000003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3.51</v>
      </c>
      <c r="AB61" s="75">
        <f>-STOA!P61</f>
        <v>0</v>
      </c>
      <c r="AC61">
        <f t="shared" si="0"/>
        <v>10.475672267033895</v>
      </c>
      <c r="AD61">
        <f t="shared" si="1"/>
        <v>1236.6281690465253</v>
      </c>
      <c r="AE61">
        <f>'IDT-1'!F61</f>
        <v>0</v>
      </c>
      <c r="AF61" s="24"/>
      <c r="AG61">
        <f t="shared" si="2"/>
        <v>1236.6281690465253</v>
      </c>
      <c r="AI61" s="34">
        <f>PXIL!J61</f>
        <v>0</v>
      </c>
      <c r="AJ61" s="34">
        <f>PXIL!P61</f>
        <v>0</v>
      </c>
      <c r="AK61" s="34">
        <f>RTM_IEX!J61</f>
        <v>9.66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3.7010700000000001</v>
      </c>
      <c r="E62">
        <f>GT_NG!T62</f>
        <v>10.924545183417834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527.78776108059901</v>
      </c>
      <c r="P62" s="36">
        <v>75.06</v>
      </c>
      <c r="Q62" s="36">
        <v>22.736931174089069</v>
      </c>
      <c r="R62" s="38">
        <v>23.2</v>
      </c>
      <c r="S62" s="38">
        <v>0</v>
      </c>
      <c r="T62" s="37">
        <f>SUMPRODUCT(LTA!J62:AN62,LTA!J$101:AN$101,LTA!J$105:AN$105)</f>
        <v>45.51</v>
      </c>
      <c r="U62" s="37">
        <f>SUMPRODUCT(LTA!J62:AN62,LTA!J$102:AN$102,LTA!J$105:AN$105)</f>
        <v>481.96624300000002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3.51</v>
      </c>
      <c r="AB62" s="75">
        <f>-STOA!P62</f>
        <v>0</v>
      </c>
      <c r="AC62">
        <f t="shared" si="0"/>
        <v>10.526117854289783</v>
      </c>
      <c r="AD62">
        <f t="shared" si="1"/>
        <v>1242.5831505135416</v>
      </c>
      <c r="AE62">
        <f>'IDT-1'!F62</f>
        <v>0</v>
      </c>
      <c r="AF62" s="24"/>
      <c r="AG62">
        <f t="shared" si="2"/>
        <v>1242.5831505135416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3.7010700000000001</v>
      </c>
      <c r="E63">
        <f>GT_NG!T63</f>
        <v>10.924545183417834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544.04220527447296</v>
      </c>
      <c r="P63" s="36">
        <v>75.06</v>
      </c>
      <c r="Q63" s="36">
        <v>22.736931174089069</v>
      </c>
      <c r="R63" s="38">
        <v>23.7</v>
      </c>
      <c r="S63" s="38">
        <v>0</v>
      </c>
      <c r="T63" s="37">
        <f>SUMPRODUCT(LTA!J63:AN63,LTA!J$101:AN$101,LTA!J$105:AN$105)</f>
        <v>34.68</v>
      </c>
      <c r="U63" s="37">
        <f>SUMPRODUCT(LTA!J63:AN63,LTA!J$102:AN$102,LTA!J$105:AN$105)</f>
        <v>472.96313600000002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3.51</v>
      </c>
      <c r="AB63" s="75">
        <f>-STOA!P63</f>
        <v>0</v>
      </c>
      <c r="AC63">
        <f t="shared" si="0"/>
        <v>10.621973086718322</v>
      </c>
      <c r="AD63">
        <f t="shared" si="1"/>
        <v>1253.8986324749869</v>
      </c>
      <c r="AE63">
        <f>'IDT-1'!F63</f>
        <v>0</v>
      </c>
      <c r="AF63" s="24"/>
      <c r="AG63">
        <f t="shared" si="2"/>
        <v>1253.8986324749869</v>
      </c>
      <c r="AI63" s="34">
        <f>PXIL!J63</f>
        <v>0</v>
      </c>
      <c r="AJ63" s="34">
        <f>PXIL!P63</f>
        <v>0</v>
      </c>
      <c r="AK63" s="34">
        <f>RTM_IEX!J63</f>
        <v>14.49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3.7010700000000001</v>
      </c>
      <c r="E64">
        <f>GT_NG!T64</f>
        <v>10.924545183417834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553.75681921761304</v>
      </c>
      <c r="P64" s="36">
        <v>75.06</v>
      </c>
      <c r="Q64" s="36">
        <v>22.736931174089069</v>
      </c>
      <c r="R64" s="38">
        <v>23.7</v>
      </c>
      <c r="S64" s="38">
        <v>0</v>
      </c>
      <c r="T64" s="37">
        <f>SUMPRODUCT(LTA!J64:AN64,LTA!J$101:AN$101,LTA!J$105:AN$105)</f>
        <v>24.91</v>
      </c>
      <c r="U64" s="37">
        <f>SUMPRODUCT(LTA!J64:AN64,LTA!J$102:AN$102,LTA!J$105:AN$105)</f>
        <v>464.043477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3.51</v>
      </c>
      <c r="AB64" s="75">
        <f>-STOA!P64</f>
        <v>0</v>
      </c>
      <c r="AC64">
        <f t="shared" si="0"/>
        <v>10.587154708240702</v>
      </c>
      <c r="AD64">
        <f t="shared" si="1"/>
        <v>1249.7884057966048</v>
      </c>
      <c r="AE64">
        <f>'IDT-1'!F64</f>
        <v>0</v>
      </c>
      <c r="AF64" s="24"/>
      <c r="AG64">
        <f t="shared" si="2"/>
        <v>1249.7884057966048</v>
      </c>
      <c r="AI64" s="34">
        <f>PXIL!J64</f>
        <v>0</v>
      </c>
      <c r="AJ64" s="34">
        <f>PXIL!P64</f>
        <v>0</v>
      </c>
      <c r="AK64" s="34">
        <f>RTM_IEX!J64</f>
        <v>19.32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3.7010700000000001</v>
      </c>
      <c r="E65">
        <f>GT_NG!T65</f>
        <v>10.924545183417834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594.46490389879887</v>
      </c>
      <c r="P65" s="36">
        <v>75.06</v>
      </c>
      <c r="Q65" s="36">
        <v>22.736931174089069</v>
      </c>
      <c r="R65" s="38">
        <v>23.7</v>
      </c>
      <c r="S65" s="38">
        <v>0</v>
      </c>
      <c r="T65" s="37">
        <f>SUMPRODUCT(LTA!J65:AN65,LTA!J$101:AN$101,LTA!J$105:AN$105)</f>
        <v>17.62</v>
      </c>
      <c r="U65" s="37">
        <f>SUMPRODUCT(LTA!J65:AN65,LTA!J$102:AN$102,LTA!J$105:AN$105)</f>
        <v>454.85146200000003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3.51</v>
      </c>
      <c r="AB65" s="75">
        <f>-STOA!P65</f>
        <v>0</v>
      </c>
      <c r="AC65">
        <f t="shared" si="0"/>
        <v>10.709509693562662</v>
      </c>
      <c r="AD65">
        <f t="shared" si="1"/>
        <v>1264.2321204924685</v>
      </c>
      <c r="AE65">
        <f>'IDT-1'!F65</f>
        <v>0</v>
      </c>
      <c r="AF65" s="24"/>
      <c r="AG65">
        <f t="shared" si="2"/>
        <v>1264.2321204924685</v>
      </c>
      <c r="AI65" s="34">
        <f>PXIL!J65</f>
        <v>0</v>
      </c>
      <c r="AJ65" s="34">
        <f>PXIL!P65</f>
        <v>0</v>
      </c>
      <c r="AK65" s="34">
        <f>RTM_IEX!J65</f>
        <v>9.66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3.7010700000000001</v>
      </c>
      <c r="E66">
        <f>GT_NG!T66</f>
        <v>10.924545183417834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637.7265696578695</v>
      </c>
      <c r="P66" s="36">
        <v>75.06</v>
      </c>
      <c r="Q66" s="36">
        <v>22.736931174089069</v>
      </c>
      <c r="R66" s="38">
        <v>23.7</v>
      </c>
      <c r="S66" s="38">
        <v>0</v>
      </c>
      <c r="T66" s="37">
        <f>SUMPRODUCT(LTA!J66:AN66,LTA!J$101:AN$101,LTA!J$105:AN$105)</f>
        <v>11.55</v>
      </c>
      <c r="U66" s="37">
        <f>SUMPRODUCT(LTA!J66:AN66,LTA!J$102:AN$102,LTA!J$105:AN$105)</f>
        <v>445.99989199999999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3.51</v>
      </c>
      <c r="AB66" s="75">
        <f>-STOA!P66</f>
        <v>0</v>
      </c>
      <c r="AC66">
        <f t="shared" si="0"/>
        <v>11.035845652436636</v>
      </c>
      <c r="AD66">
        <f t="shared" si="1"/>
        <v>1262.5858802926653</v>
      </c>
      <c r="AE66">
        <f>'IDT-1'!F66</f>
        <v>0</v>
      </c>
      <c r="AF66" s="24"/>
      <c r="AG66">
        <f t="shared" si="2"/>
        <v>1262.5858802926653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3.7010700000000001</v>
      </c>
      <c r="E67">
        <f>GT_NG!T67</f>
        <v>10.924545183417834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730.16029905097798</v>
      </c>
      <c r="P67" s="36">
        <v>75.06</v>
      </c>
      <c r="Q67" s="36">
        <v>22.736931174089069</v>
      </c>
      <c r="R67" s="38">
        <v>24.2</v>
      </c>
      <c r="S67" s="38">
        <v>0</v>
      </c>
      <c r="T67" s="37">
        <f>SUMPRODUCT(LTA!J67:AN67,LTA!J$101:AN$101,LTA!J$105:AN$105)</f>
        <v>6.6</v>
      </c>
      <c r="U67" s="37">
        <f>SUMPRODUCT(LTA!J67:AN67,LTA!J$102:AN$102,LTA!J$105:AN$105)</f>
        <v>435.46691600000003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-101.89</v>
      </c>
      <c r="AA67" s="75">
        <f>STOA!J67</f>
        <v>3.59</v>
      </c>
      <c r="AB67" s="75">
        <f>-STOA!P67</f>
        <v>0</v>
      </c>
      <c r="AC67">
        <f t="shared" si="0"/>
        <v>12.502523087029912</v>
      </c>
      <c r="AD67">
        <f t="shared" si="1"/>
        <v>1271.2499562511803</v>
      </c>
      <c r="AE67">
        <f>'IDT-1'!F67</f>
        <v>0</v>
      </c>
      <c r="AF67" s="24"/>
      <c r="AG67">
        <f t="shared" si="2"/>
        <v>1271.2499562511803</v>
      </c>
      <c r="AI67" s="34">
        <f>PXIL!J67</f>
        <v>0</v>
      </c>
      <c r="AJ67" s="34">
        <f>PXIL!P67</f>
        <v>0</v>
      </c>
      <c r="AK67" s="34">
        <f>RTM_IEX!J67</f>
        <v>14.49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3.7010700000000001</v>
      </c>
      <c r="E68">
        <f>GT_NG!T68</f>
        <v>10.924545183417834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69.60682102571127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784.75539956693228</v>
      </c>
      <c r="P68" s="36">
        <v>75.06</v>
      </c>
      <c r="Q68" s="36">
        <v>22.736931174089069</v>
      </c>
      <c r="R68" s="38">
        <v>24.040000000000003</v>
      </c>
      <c r="S68" s="38">
        <v>0</v>
      </c>
      <c r="T68" s="37">
        <f>SUMPRODUCT(LTA!J68:AN68,LTA!J$101:AN$101,LTA!J$105:AN$105)</f>
        <v>5.64</v>
      </c>
      <c r="U68" s="37">
        <f>SUMPRODUCT(LTA!J68:AN68,LTA!J$102:AN$102,LTA!J$105:AN$105)</f>
        <v>427.422687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-186</v>
      </c>
      <c r="AA68" s="75">
        <f>STOA!J68</f>
        <v>3.59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13.850533950010629</v>
      </c>
      <c r="AD68">
        <f t="shared" ref="AD68:AD98" si="4">SUM(B68:AB68,AI68:AR68)-AC68</f>
        <v>1261.4469200001395</v>
      </c>
      <c r="AE68">
        <f>'IDT-1'!F68</f>
        <v>0</v>
      </c>
      <c r="AF68" s="24"/>
      <c r="AG68">
        <f t="shared" ref="AG68:AG98" si="5">SUM(AD68:AF68)</f>
        <v>1261.4469200001395</v>
      </c>
      <c r="AI68" s="34">
        <f>PXIL!J68</f>
        <v>0</v>
      </c>
      <c r="AJ68" s="34">
        <f>PXIL!P68</f>
        <v>0</v>
      </c>
      <c r="AK68" s="34">
        <f>RTM_IEX!J68</f>
        <v>33.82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3.7010700000000001</v>
      </c>
      <c r="E69">
        <f>GT_NG!T69</f>
        <v>10.928792569659441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69.610000000000014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784.63577424430366</v>
      </c>
      <c r="P69" s="36">
        <v>75.06</v>
      </c>
      <c r="Q69" s="36">
        <v>22.736931174089069</v>
      </c>
      <c r="R69" s="38">
        <v>14.18</v>
      </c>
      <c r="S69" s="38">
        <v>0</v>
      </c>
      <c r="T69" s="37">
        <f>SUMPRODUCT(LTA!J69:AN69,LTA!J$101:AN$101,LTA!J$105:AN$105)</f>
        <v>4.5</v>
      </c>
      <c r="U69" s="37">
        <f>SUMPRODUCT(LTA!J69:AN69,LTA!J$102:AN$102,LTA!J$105:AN$105)</f>
        <v>417.56575800000002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3.59</v>
      </c>
      <c r="AB69" s="75">
        <f>-STOA!P69</f>
        <v>0</v>
      </c>
      <c r="AC69">
        <f t="shared" si="3"/>
        <v>12.017613938299638</v>
      </c>
      <c r="AD69">
        <f t="shared" si="4"/>
        <v>1418.6507120497524</v>
      </c>
      <c r="AE69">
        <f>'IDT-1'!F69</f>
        <v>-149.64600000000002</v>
      </c>
      <c r="AF69" s="24"/>
      <c r="AG69">
        <f t="shared" si="5"/>
        <v>1269.0047120497525</v>
      </c>
      <c r="AI69" s="34">
        <f>PXIL!J69</f>
        <v>0</v>
      </c>
      <c r="AJ69" s="34">
        <f>PXIL!P69</f>
        <v>0</v>
      </c>
      <c r="AK69" s="34">
        <f>RTM_IEX!J69</f>
        <v>24.16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3.7010700000000001</v>
      </c>
      <c r="E70">
        <f>GT_NG!T70</f>
        <v>10.928792569659441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69.610000000000014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784.63577424430366</v>
      </c>
      <c r="P70" s="36">
        <v>75.06</v>
      </c>
      <c r="Q70" s="36">
        <v>22.736931174089069</v>
      </c>
      <c r="R70" s="38">
        <v>6.9325459221160912</v>
      </c>
      <c r="S70" s="38">
        <v>0</v>
      </c>
      <c r="T70" s="37">
        <f>SUMPRODUCT(LTA!J70:AN70,LTA!J$101:AN$101,LTA!J$105:AN$105)</f>
        <v>3.24</v>
      </c>
      <c r="U70" s="37">
        <f>SUMPRODUCT(LTA!J70:AN70,LTA!J$102:AN$102,LTA!J$105:AN$105)</f>
        <v>411.92409800000001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-20</v>
      </c>
      <c r="AA70" s="75">
        <f>STOA!J70</f>
        <v>3.59</v>
      </c>
      <c r="AB70" s="75">
        <f>-STOA!P70</f>
        <v>0</v>
      </c>
      <c r="AC70">
        <f t="shared" si="3"/>
        <v>12.068184534543194</v>
      </c>
      <c r="AD70">
        <f t="shared" si="4"/>
        <v>1384.451027375625</v>
      </c>
      <c r="AE70">
        <f>'IDT-1'!F70</f>
        <v>-112.96600000000001</v>
      </c>
      <c r="AF70" s="24"/>
      <c r="AG70">
        <f t="shared" si="5"/>
        <v>1271.4850273756251</v>
      </c>
      <c r="AI70" s="34">
        <f>PXIL!J70</f>
        <v>0</v>
      </c>
      <c r="AJ70" s="34">
        <f>PXIL!P70</f>
        <v>0</v>
      </c>
      <c r="AK70" s="34">
        <f>RTM_IEX!J70</f>
        <v>24.16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3.7010700000000001</v>
      </c>
      <c r="E71">
        <f>GT_NG!T71</f>
        <v>10.928792569659441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69.610000000000014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787.04254488179765</v>
      </c>
      <c r="P71" s="36">
        <v>75.06</v>
      </c>
      <c r="Q71" s="36">
        <v>22.736931174089069</v>
      </c>
      <c r="R71" s="38">
        <v>4.58</v>
      </c>
      <c r="S71" s="38">
        <v>0</v>
      </c>
      <c r="T71" s="37">
        <f>SUMPRODUCT(LTA!J71:AN71,LTA!J$101:AN$101,LTA!J$105:AN$105)</f>
        <v>4.33</v>
      </c>
      <c r="U71" s="37">
        <f>SUMPRODUCT(LTA!J71:AN71,LTA!J$102:AN$102,LTA!J$105:AN$105)</f>
        <v>407.36213499999997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-20</v>
      </c>
      <c r="AA71" s="75">
        <f>STOA!J71</f>
        <v>3.59</v>
      </c>
      <c r="AB71" s="75">
        <f>-STOA!P71</f>
        <v>0</v>
      </c>
      <c r="AC71">
        <f t="shared" si="3"/>
        <v>12.080047532952367</v>
      </c>
      <c r="AD71">
        <f t="shared" si="4"/>
        <v>1385.8514260925936</v>
      </c>
      <c r="AE71">
        <f>'IDT-1'!F71</f>
        <v>-101.861</v>
      </c>
      <c r="AF71" s="24"/>
      <c r="AG71">
        <f t="shared" si="5"/>
        <v>1283.9904260925935</v>
      </c>
      <c r="AI71" s="34">
        <f>PXIL!J71</f>
        <v>0</v>
      </c>
      <c r="AJ71" s="34">
        <f>PXIL!P71</f>
        <v>0</v>
      </c>
      <c r="AK71" s="34">
        <f>RTM_IEX!J71</f>
        <v>28.99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3.7010700000000001</v>
      </c>
      <c r="E72">
        <f>GT_NG!T72</f>
        <v>10.928792569659441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69.610000000000014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792.38661798147507</v>
      </c>
      <c r="P72" s="36">
        <v>75.06</v>
      </c>
      <c r="Q72" s="36">
        <v>22.736931174089069</v>
      </c>
      <c r="R72" s="38">
        <v>1.27</v>
      </c>
      <c r="S72" s="38">
        <v>0</v>
      </c>
      <c r="T72" s="37">
        <f>SUMPRODUCT(LTA!J72:AN72,LTA!J$101:AN$101,LTA!J$105:AN$105)</f>
        <v>5.61</v>
      </c>
      <c r="U72" s="37">
        <f>SUMPRODUCT(LTA!J72:AN72,LTA!J$102:AN$102,LTA!J$105:AN$105)</f>
        <v>403.01416599999999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3.59</v>
      </c>
      <c r="AB72" s="75">
        <f>-STOA!P72</f>
        <v>0</v>
      </c>
      <c r="AC72">
        <f t="shared" si="3"/>
        <v>11.901939652891876</v>
      </c>
      <c r="AD72">
        <f t="shared" si="4"/>
        <v>1404.9956380723318</v>
      </c>
      <c r="AE72">
        <f>'IDT-1'!F72</f>
        <v>-110.428</v>
      </c>
      <c r="AF72" s="24"/>
      <c r="AG72">
        <f t="shared" si="5"/>
        <v>1294.5676380723316</v>
      </c>
      <c r="AI72" s="34">
        <f>PXIL!J72</f>
        <v>0</v>
      </c>
      <c r="AJ72" s="34">
        <f>PXIL!P72</f>
        <v>0</v>
      </c>
      <c r="AK72" s="34">
        <f>RTM_IEX!J72</f>
        <v>28.99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3.7010700000000001</v>
      </c>
      <c r="E73">
        <f>GT_NG!T73</f>
        <v>10.928792569659441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69.610000000000014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813.50088516751407</v>
      </c>
      <c r="P73" s="36">
        <v>75.06</v>
      </c>
      <c r="Q73" s="36">
        <v>22.736931174089069</v>
      </c>
      <c r="R73" s="38">
        <v>2.7272727272727271E-2</v>
      </c>
      <c r="S73" s="38">
        <v>0</v>
      </c>
      <c r="T73" s="37">
        <f>SUMPRODUCT(LTA!J73:AN73,LTA!J$101:AN$101,LTA!J$105:AN$105)</f>
        <v>5.23</v>
      </c>
      <c r="U73" s="37">
        <f>SUMPRODUCT(LTA!J73:AN73,LTA!J$102:AN$102,LTA!J$105:AN$105)</f>
        <v>402.73962599999999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3.59</v>
      </c>
      <c r="AB73" s="75">
        <f>-STOA!P73</f>
        <v>0</v>
      </c>
      <c r="AC73">
        <f t="shared" si="3"/>
        <v>12.031625395285921</v>
      </c>
      <c r="AD73">
        <f t="shared" si="4"/>
        <v>1370.0929522432491</v>
      </c>
      <c r="AE73">
        <f>'IDT-1'!F73</f>
        <v>-91.384999999999991</v>
      </c>
      <c r="AF73" s="24"/>
      <c r="AG73">
        <f t="shared" si="5"/>
        <v>1278.7079522432491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3.7010700000000001</v>
      </c>
      <c r="E74">
        <f>GT_NG!T74</f>
        <v>10.928792569659441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69.610000000000014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840.01572730405235</v>
      </c>
      <c r="P74" s="36">
        <v>75.06</v>
      </c>
      <c r="Q74" s="36">
        <v>22.736931174089069</v>
      </c>
      <c r="R74" s="38">
        <v>0</v>
      </c>
      <c r="S74" s="38">
        <v>0</v>
      </c>
      <c r="T74" s="37">
        <f>SUMPRODUCT(LTA!J74:AN74,LTA!J$101:AN$101,LTA!J$105:AN$105)</f>
        <v>1.04</v>
      </c>
      <c r="U74" s="37">
        <f>SUMPRODUCT(LTA!J74:AN74,LTA!J$102:AN$102,LTA!J$105:AN$105)</f>
        <v>402.37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3.59</v>
      </c>
      <c r="AB74" s="75">
        <f>-STOA!P74</f>
        <v>0</v>
      </c>
      <c r="AC74">
        <f t="shared" si="3"/>
        <v>12.21582011992375</v>
      </c>
      <c r="AD74">
        <f t="shared" si="4"/>
        <v>1391.8367009278768</v>
      </c>
      <c r="AE74">
        <f>'IDT-1'!F74</f>
        <v>-87.194999999999993</v>
      </c>
      <c r="AF74" s="24"/>
      <c r="AG74">
        <f t="shared" si="5"/>
        <v>1304.6417009278769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3.7010700000000001</v>
      </c>
      <c r="E75">
        <f>GT_NG!T75</f>
        <v>11.021671826625386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863.04124480715393</v>
      </c>
      <c r="P75" s="36">
        <v>75.06</v>
      </c>
      <c r="Q75" s="36">
        <v>22.736931174089069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402.22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3.69</v>
      </c>
      <c r="AB75" s="75">
        <f>-STOA!P75</f>
        <v>0</v>
      </c>
      <c r="AC75">
        <f t="shared" si="3"/>
        <v>12.443214441332767</v>
      </c>
      <c r="AD75">
        <f t="shared" si="4"/>
        <v>1408.6377033665358</v>
      </c>
      <c r="AE75">
        <f>'IDT-1'!F75</f>
        <v>-99.402000000000001</v>
      </c>
      <c r="AF75" s="24"/>
      <c r="AG75">
        <f t="shared" si="5"/>
        <v>1309.2357033665357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3.7010700000000001</v>
      </c>
      <c r="E76">
        <f>GT_NG!T76</f>
        <v>11.021671826625386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892.96699859276475</v>
      </c>
      <c r="P76" s="36">
        <v>75.06</v>
      </c>
      <c r="Q76" s="36">
        <v>22.736931174089069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402.22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3.69</v>
      </c>
      <c r="AB76" s="75">
        <f>-STOA!P76</f>
        <v>0</v>
      </c>
      <c r="AC76">
        <f t="shared" si="3"/>
        <v>12.694590773131898</v>
      </c>
      <c r="AD76">
        <f t="shared" si="4"/>
        <v>1438.3120808203473</v>
      </c>
      <c r="AE76">
        <f>'IDT-1'!F76</f>
        <v>-130.02500000000001</v>
      </c>
      <c r="AF76" s="24"/>
      <c r="AG76">
        <f t="shared" si="5"/>
        <v>1308.2870808203472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3.7010700000000001</v>
      </c>
      <c r="E77">
        <f>GT_NG!T77</f>
        <v>11.021671826625386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891.51054535974583</v>
      </c>
      <c r="P77" s="36">
        <v>75.06</v>
      </c>
      <c r="Q77" s="36">
        <v>22.736931174089069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402.22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3.69</v>
      </c>
      <c r="AB77" s="75">
        <f>-STOA!P77</f>
        <v>0</v>
      </c>
      <c r="AC77">
        <f t="shared" si="3"/>
        <v>12.682356565974539</v>
      </c>
      <c r="AD77">
        <f t="shared" si="4"/>
        <v>1436.8678617944859</v>
      </c>
      <c r="AE77">
        <f>'IDT-1'!F77</f>
        <v>-142.27799999999999</v>
      </c>
      <c r="AF77" s="24"/>
      <c r="AG77">
        <f t="shared" si="5"/>
        <v>1294.5898617944858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3.7010700000000001</v>
      </c>
      <c r="E78">
        <f>GT_NG!T78</f>
        <v>11.021671826625386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891.51054535974583</v>
      </c>
      <c r="P78" s="36">
        <v>75.06</v>
      </c>
      <c r="Q78" s="36">
        <v>22.736931174089069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402.22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3.69</v>
      </c>
      <c r="AB78" s="75">
        <f>-STOA!P78</f>
        <v>0</v>
      </c>
      <c r="AC78">
        <f t="shared" si="3"/>
        <v>12.682356565974539</v>
      </c>
      <c r="AD78">
        <f t="shared" si="4"/>
        <v>1436.8678617944859</v>
      </c>
      <c r="AE78">
        <f>'IDT-1'!F78</f>
        <v>-156.798</v>
      </c>
      <c r="AF78" s="24"/>
      <c r="AG78">
        <f t="shared" si="5"/>
        <v>1280.0698617944859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3.7010700000000001</v>
      </c>
      <c r="E79">
        <f>GT_NG!T79</f>
        <v>11.021671826625386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903.62258289242197</v>
      </c>
      <c r="P79" s="36">
        <v>75.06</v>
      </c>
      <c r="Q79" s="36">
        <v>22.736931174089069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402.22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</v>
      </c>
      <c r="AA79" s="75">
        <f>STOA!J79</f>
        <v>3.59</v>
      </c>
      <c r="AB79" s="75">
        <f>-STOA!P79</f>
        <v>0</v>
      </c>
      <c r="AC79">
        <f t="shared" si="3"/>
        <v>13.03739241299569</v>
      </c>
      <c r="AD79">
        <f t="shared" si="4"/>
        <v>1418.5248634801408</v>
      </c>
      <c r="AE79">
        <f>'IDT-1'!F79</f>
        <v>-152.392</v>
      </c>
      <c r="AF79" s="24"/>
      <c r="AG79">
        <f t="shared" si="5"/>
        <v>1266.1328634801407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3.7010700000000001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895.06018352808564</v>
      </c>
      <c r="P80" s="36">
        <v>75.06</v>
      </c>
      <c r="Q80" s="36">
        <v>22.736931174089069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402.22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-15.09</v>
      </c>
      <c r="AA80" s="75">
        <f>STOA!J80</f>
        <v>3.59</v>
      </c>
      <c r="AB80" s="75">
        <f>-STOA!P80</f>
        <v>0</v>
      </c>
      <c r="AC80">
        <f t="shared" si="3"/>
        <v>12.923844554700338</v>
      </c>
      <c r="AD80">
        <f t="shared" si="4"/>
        <v>1414.9824025448472</v>
      </c>
      <c r="AE80">
        <f>'IDT-1'!F80</f>
        <v>-167.68799999999999</v>
      </c>
      <c r="AF80" s="24"/>
      <c r="AG80">
        <f t="shared" si="5"/>
        <v>1247.2944025448473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3.7010700000000001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69.607040516984824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872.66648249489742</v>
      </c>
      <c r="P81" s="36">
        <v>75.06</v>
      </c>
      <c r="Q81" s="36">
        <v>22.736931174089069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402.22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3.59</v>
      </c>
      <c r="AB81" s="75">
        <f>-STOA!P81</f>
        <v>0</v>
      </c>
      <c r="AC81">
        <f t="shared" si="3"/>
        <v>12.777305990793433</v>
      </c>
      <c r="AD81">
        <f t="shared" si="4"/>
        <v>1387.8222805925507</v>
      </c>
      <c r="AE81">
        <f>'IDT-1'!F81</f>
        <v>-201.58199999999999</v>
      </c>
      <c r="AF81" s="24"/>
      <c r="AG81">
        <f t="shared" si="5"/>
        <v>1186.2402805925508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3.7010700000000001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69.607040516984824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841.35633152193225</v>
      </c>
      <c r="P82" s="36">
        <v>75.06</v>
      </c>
      <c r="Q82" s="36">
        <v>22.736931174089069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402.22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3.59</v>
      </c>
      <c r="AB82" s="75">
        <f>-STOA!P82</f>
        <v>0</v>
      </c>
      <c r="AC82">
        <f t="shared" si="3"/>
        <v>12.429589145371635</v>
      </c>
      <c r="AD82">
        <f t="shared" si="4"/>
        <v>1366.8598464650072</v>
      </c>
      <c r="AE82">
        <f>'IDT-1'!F82</f>
        <v>-225.67700000000002</v>
      </c>
      <c r="AF82" s="24"/>
      <c r="AG82">
        <f t="shared" si="5"/>
        <v>1141.1828464650071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3.7010700000000001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69.607040516984824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821.04644056966606</v>
      </c>
      <c r="P83" s="36">
        <v>75.06</v>
      </c>
      <c r="Q83" s="36">
        <v>22.736931174089069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402.1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3.59</v>
      </c>
      <c r="AB83" s="75">
        <f>-STOA!P83</f>
        <v>0</v>
      </c>
      <c r="AC83">
        <f t="shared" si="3"/>
        <v>12.257978061372599</v>
      </c>
      <c r="AD83">
        <f t="shared" si="4"/>
        <v>1346.6015665967402</v>
      </c>
      <c r="AE83">
        <f>'IDT-1'!F83</f>
        <v>-244.89</v>
      </c>
      <c r="AF83" s="24"/>
      <c r="AG83">
        <f t="shared" si="5"/>
        <v>1101.7115665967403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3.7010700000000001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69.607040516984824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809.97876190865361</v>
      </c>
      <c r="P84" s="36">
        <v>75.06</v>
      </c>
      <c r="Q84" s="36">
        <v>22.736931174089069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402.1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</v>
      </c>
      <c r="AA84" s="75">
        <f>STOA!J84</f>
        <v>3.59</v>
      </c>
      <c r="AB84" s="75">
        <f>-STOA!P84</f>
        <v>0</v>
      </c>
      <c r="AC84">
        <f t="shared" si="3"/>
        <v>12.105711456545873</v>
      </c>
      <c r="AD84">
        <f t="shared" si="4"/>
        <v>1342.6861545405545</v>
      </c>
      <c r="AE84">
        <f>'IDT-1'!F84</f>
        <v>-264.70799999999997</v>
      </c>
      <c r="AF84" s="24"/>
      <c r="AG84">
        <f t="shared" si="5"/>
        <v>1077.9781545405544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3.7010700000000001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69.606873006603479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801.72375751173058</v>
      </c>
      <c r="P85" s="36">
        <v>75.06</v>
      </c>
      <c r="Q85" s="36">
        <v>22.736931174089069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402.1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</v>
      </c>
      <c r="AA85" s="75">
        <f>STOA!J85</f>
        <v>3.59</v>
      </c>
      <c r="AB85" s="75">
        <f>-STOA!P85</f>
        <v>0</v>
      </c>
      <c r="AC85">
        <f t="shared" si="3"/>
        <v>12.036368012524516</v>
      </c>
      <c r="AD85">
        <f t="shared" si="4"/>
        <v>1334.5003260772714</v>
      </c>
      <c r="AE85">
        <f>'IDT-1'!F85</f>
        <v>-296.95999999999998</v>
      </c>
      <c r="AF85" s="24"/>
      <c r="AG85">
        <f t="shared" si="5"/>
        <v>1037.5403260772714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3.7010700000000001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69.606873006603479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794.41467628854411</v>
      </c>
      <c r="P86" s="36">
        <v>75.06</v>
      </c>
      <c r="Q86" s="36">
        <v>22.736931174089069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402.1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-13</v>
      </c>
      <c r="AA86" s="75">
        <f>STOA!J86</f>
        <v>3.59</v>
      </c>
      <c r="AB86" s="75">
        <f>-STOA!P86</f>
        <v>0</v>
      </c>
      <c r="AC86">
        <f t="shared" si="3"/>
        <v>11.974971730249749</v>
      </c>
      <c r="AD86">
        <f t="shared" si="4"/>
        <v>1327.2526411363594</v>
      </c>
      <c r="AE86">
        <f>'IDT-1'!F86</f>
        <v>-331</v>
      </c>
      <c r="AF86" s="24"/>
      <c r="AG86">
        <f t="shared" si="5"/>
        <v>996.25264113635944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3.7010700000000001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69.606838352182393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792.08798974107458</v>
      </c>
      <c r="P87" s="36">
        <v>75.06</v>
      </c>
      <c r="Q87" s="36">
        <v>22.736931174089069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402.1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-85</v>
      </c>
      <c r="AA87" s="75">
        <f>STOA!J87</f>
        <v>3.59</v>
      </c>
      <c r="AB87" s="75">
        <f>-STOA!P87</f>
        <v>0</v>
      </c>
      <c r="AC87">
        <f t="shared" si="3"/>
        <v>12.565350628345879</v>
      </c>
      <c r="AD87">
        <f t="shared" si="4"/>
        <v>1252.3355410363729</v>
      </c>
      <c r="AE87">
        <f>'IDT-1'!F87</f>
        <v>-298</v>
      </c>
      <c r="AF87" s="24"/>
      <c r="AG87">
        <f t="shared" si="5"/>
        <v>954.33554103637289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3.7010700000000001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69.606838352182393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804.85081533971584</v>
      </c>
      <c r="P88" s="36">
        <v>75.06</v>
      </c>
      <c r="Q88" s="36">
        <v>22.736931174089069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402.1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-111</v>
      </c>
      <c r="AA88" s="75">
        <f>STOA!J88</f>
        <v>3.59</v>
      </c>
      <c r="AB88" s="75">
        <f>-STOA!P88</f>
        <v>0</v>
      </c>
      <c r="AC88">
        <f t="shared" si="3"/>
        <v>13.019875830094916</v>
      </c>
      <c r="AD88">
        <f t="shared" si="4"/>
        <v>1223.6438414332649</v>
      </c>
      <c r="AE88">
        <f>'IDT-1'!F88</f>
        <v>-270</v>
      </c>
      <c r="AF88" s="24"/>
      <c r="AG88">
        <f t="shared" si="5"/>
        <v>953.64384143326492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3.7010700000000001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69.606838352182393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799.98926416934773</v>
      </c>
      <c r="P89" s="36">
        <v>75.06</v>
      </c>
      <c r="Q89" s="36">
        <v>22.736931174089069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402.1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-60</v>
      </c>
      <c r="AA89" s="75">
        <f>STOA!J89</f>
        <v>3.59</v>
      </c>
      <c r="AB89" s="75">
        <f>-STOA!P89</f>
        <v>0</v>
      </c>
      <c r="AC89">
        <f t="shared" si="3"/>
        <v>12.591069296400502</v>
      </c>
      <c r="AD89">
        <f t="shared" si="4"/>
        <v>1265.4139243539216</v>
      </c>
      <c r="AE89">
        <f>'IDT-1'!F89</f>
        <v>-309</v>
      </c>
      <c r="AF89" s="24"/>
      <c r="AG89">
        <f t="shared" si="5"/>
        <v>956.41392435392163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3.7010700000000001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69.606838352182393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788.53544626934774</v>
      </c>
      <c r="P90" s="36">
        <v>75.06</v>
      </c>
      <c r="Q90" s="36">
        <v>22.736931174089069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402.1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-80</v>
      </c>
      <c r="AA90" s="75">
        <f>STOA!J90</f>
        <v>3.59</v>
      </c>
      <c r="AB90" s="75">
        <f>-STOA!P90</f>
        <v>0</v>
      </c>
      <c r="AC90">
        <f t="shared" si="3"/>
        <v>12.579568803289394</v>
      </c>
      <c r="AD90">
        <f t="shared" si="4"/>
        <v>1243.9716069470326</v>
      </c>
      <c r="AE90">
        <f>'IDT-1'!F90</f>
        <v>-290</v>
      </c>
      <c r="AF90" s="24"/>
      <c r="AG90">
        <f t="shared" si="5"/>
        <v>953.97160694703257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3.7010700000000001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69.606838352182393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782.07265036426224</v>
      </c>
      <c r="P91" s="36">
        <v>75.06</v>
      </c>
      <c r="Q91" s="36">
        <v>22.736931174089069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401.94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-253</v>
      </c>
      <c r="AA91" s="75">
        <f>STOA!J91</f>
        <v>3.51</v>
      </c>
      <c r="AB91" s="75">
        <f>-STOA!P91</f>
        <v>0</v>
      </c>
      <c r="AC91">
        <f t="shared" si="3"/>
        <v>13.836294765044482</v>
      </c>
      <c r="AD91">
        <f t="shared" si="4"/>
        <v>1081.0120850801923</v>
      </c>
      <c r="AE91">
        <f>'IDT-1'!F91</f>
        <v>-132.07</v>
      </c>
      <c r="AF91" s="24"/>
      <c r="AG91">
        <f t="shared" si="5"/>
        <v>948.94208508019233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-22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3.7010700000000001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69.606838352182393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782.07265036426224</v>
      </c>
      <c r="P92" s="36">
        <v>75.06</v>
      </c>
      <c r="Q92" s="36">
        <v>22.736931174089069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401.94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-253</v>
      </c>
      <c r="AA92" s="75">
        <f>STOA!J92</f>
        <v>3.51</v>
      </c>
      <c r="AB92" s="75">
        <f>-STOA!P92</f>
        <v>0</v>
      </c>
      <c r="AC92">
        <f t="shared" si="3"/>
        <v>13.836294765044482</v>
      </c>
      <c r="AD92">
        <f t="shared" si="4"/>
        <v>1081.0120850801923</v>
      </c>
      <c r="AE92">
        <f>'IDT-1'!F92</f>
        <v>-142.33000000000001</v>
      </c>
      <c r="AF92" s="24"/>
      <c r="AG92">
        <f t="shared" si="5"/>
        <v>938.68208508019222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3.7010700000000001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702.05777013571469</v>
      </c>
      <c r="P93" s="36">
        <v>75.06</v>
      </c>
      <c r="Q93" s="36">
        <v>22.736931174089069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390.34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-131.74</v>
      </c>
      <c r="AA93" s="75">
        <f>STOA!J93</f>
        <v>3.51</v>
      </c>
      <c r="AB93" s="75">
        <f>-STOA!P93</f>
        <v>0</v>
      </c>
      <c r="AC93">
        <f t="shared" si="3"/>
        <v>12.220895948167639</v>
      </c>
      <c r="AD93">
        <f t="shared" si="4"/>
        <v>1067.5857653163389</v>
      </c>
      <c r="AE93">
        <f>'IDT-1'!F93</f>
        <v>-149.94</v>
      </c>
      <c r="AF93" s="24"/>
      <c r="AG93">
        <f t="shared" si="5"/>
        <v>917.64576531633884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3.7010700000000001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632.48628102151065</v>
      </c>
      <c r="P94" s="36">
        <v>75.06</v>
      </c>
      <c r="Q94" s="36">
        <v>22.736931174089069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351.69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3.51</v>
      </c>
      <c r="AB94" s="75">
        <f>-STOA!P94</f>
        <v>0</v>
      </c>
      <c r="AC94">
        <f t="shared" si="3"/>
        <v>10.441508694953225</v>
      </c>
      <c r="AD94">
        <f t="shared" si="4"/>
        <v>1063.8836634553495</v>
      </c>
      <c r="AE94">
        <f>'IDT-1'!F94</f>
        <v>-154.19999999999999</v>
      </c>
      <c r="AF94" s="24"/>
      <c r="AG94">
        <f t="shared" si="5"/>
        <v>909.68366345534946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3.7010700000000001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569.99533837434092</v>
      </c>
      <c r="P95" s="36">
        <v>75.06</v>
      </c>
      <c r="Q95" s="36">
        <v>22.736931174089069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380.64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-50</v>
      </c>
      <c r="AA95" s="75">
        <f>STOA!J95</f>
        <v>3.51</v>
      </c>
      <c r="AB95" s="75">
        <f>-STOA!P95</f>
        <v>0</v>
      </c>
      <c r="AC95">
        <f t="shared" si="3"/>
        <v>10.168235934441887</v>
      </c>
      <c r="AD95">
        <f t="shared" si="4"/>
        <v>1029.6159935686912</v>
      </c>
      <c r="AE95">
        <f>'IDT-1'!F95</f>
        <v>-118.56</v>
      </c>
      <c r="AF95" s="24"/>
      <c r="AG95">
        <f t="shared" si="5"/>
        <v>911.05599356869129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3.7010700000000001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519.75317933521285</v>
      </c>
      <c r="P96" s="36">
        <v>75.06</v>
      </c>
      <c r="Q96" s="36">
        <v>22.736931174089069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380.64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3.51</v>
      </c>
      <c r="AB96" s="75">
        <f>-STOA!P96</f>
        <v>0</v>
      </c>
      <c r="AC96">
        <f t="shared" si="3"/>
        <v>9.3311150699936469</v>
      </c>
      <c r="AD96">
        <f t="shared" si="4"/>
        <v>1029.2109553940111</v>
      </c>
      <c r="AE96">
        <f>'IDT-1'!F96</f>
        <v>-128.78</v>
      </c>
      <c r="AF96" s="24"/>
      <c r="AG96">
        <f t="shared" si="5"/>
        <v>900.43095539401111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-36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3.7010700000000001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519.75315039844088</v>
      </c>
      <c r="P97" s="36">
        <v>75.06</v>
      </c>
      <c r="Q97" s="36">
        <v>22.736931174089069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371.94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-23</v>
      </c>
      <c r="AA97" s="75">
        <f>STOA!J97</f>
        <v>3.51</v>
      </c>
      <c r="AB97" s="75">
        <f>-STOA!P97</f>
        <v>0</v>
      </c>
      <c r="AC97">
        <f t="shared" si="3"/>
        <v>9.4105156659727651</v>
      </c>
      <c r="AD97">
        <f t="shared" si="4"/>
        <v>1002.4315258612601</v>
      </c>
      <c r="AE97">
        <f>'IDT-1'!F97</f>
        <v>-104.53</v>
      </c>
      <c r="AF97" s="24"/>
      <c r="AG97">
        <f t="shared" si="5"/>
        <v>897.9015258612601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-31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3.7010700000000001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520.55063653827415</v>
      </c>
      <c r="P98" s="36">
        <v>75.06</v>
      </c>
      <c r="Q98" s="36">
        <v>22.736931174089069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363.25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-33</v>
      </c>
      <c r="AA98" s="75">
        <f>STOA!J98</f>
        <v>3.51</v>
      </c>
      <c r="AB98" s="75">
        <f>-STOA!P98</f>
        <v>0</v>
      </c>
      <c r="AC98">
        <f t="shared" si="3"/>
        <v>9.5644686503944811</v>
      </c>
      <c r="AD98">
        <f t="shared" si="4"/>
        <v>968.38505901667168</v>
      </c>
      <c r="AE98">
        <f>'IDT-1'!F98</f>
        <v>-81</v>
      </c>
      <c r="AF98" s="24"/>
      <c r="AG98">
        <f t="shared" si="5"/>
        <v>887.38505901667168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-47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8.8825680000000004E-2</v>
      </c>
      <c r="E99">
        <f t="shared" si="6"/>
        <v>0.26455278323955045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1.477980990806695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14.949589677684173</v>
      </c>
      <c r="P99" s="36">
        <f t="shared" si="6"/>
        <v>1.6623889156215594</v>
      </c>
      <c r="Q99" s="36">
        <f t="shared" si="6"/>
        <v>0.47097652482403157</v>
      </c>
      <c r="R99" s="38">
        <f>SUM(R3:R98)/4000</f>
        <v>0.22558495466234732</v>
      </c>
      <c r="S99" s="38">
        <f t="shared" si="6"/>
        <v>0</v>
      </c>
      <c r="T99" s="37">
        <f t="shared" si="6"/>
        <v>0.52452749999999992</v>
      </c>
      <c r="U99" s="37">
        <f t="shared" si="6"/>
        <v>9.8914668994999992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-2.0971500000000001</v>
      </c>
      <c r="AA99" s="75">
        <f t="shared" si="6"/>
        <v>8.5219999999999879E-2</v>
      </c>
      <c r="AB99" s="75">
        <f t="shared" si="6"/>
        <v>0</v>
      </c>
      <c r="AC99">
        <f t="shared" si="6"/>
        <v>0.27515252794937439</v>
      </c>
      <c r="AD99">
        <f t="shared" si="6"/>
        <v>27.249736398388976</v>
      </c>
      <c r="AE99">
        <f t="shared" si="6"/>
        <v>-2.1294684999999998</v>
      </c>
      <c r="AG99">
        <f t="shared" si="6"/>
        <v>25.120267898388988</v>
      </c>
      <c r="AI99">
        <f t="shared" si="6"/>
        <v>0</v>
      </c>
      <c r="AJ99">
        <f t="shared" si="6"/>
        <v>0</v>
      </c>
      <c r="AK99">
        <f t="shared" si="6"/>
        <v>0.48842500000000016</v>
      </c>
      <c r="AL99">
        <f t="shared" si="6"/>
        <v>-0.50749999999999995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45236</v>
      </c>
      <c r="B1" s="216"/>
      <c r="C1" s="216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  <c r="AT1" s="152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  <c r="AT2" s="152" t="s">
        <v>148</v>
      </c>
    </row>
    <row r="3" spans="1:46">
      <c r="A3" t="s">
        <v>45</v>
      </c>
      <c r="D3">
        <f>TWEPL!S3</f>
        <v>0.59778000000000009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45.29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0.56836559719707402</v>
      </c>
      <c r="AD3">
        <f>SUM(B3:AB3,AI3:AR3)-AC3</f>
        <v>67.094205497692698</v>
      </c>
      <c r="AE3">
        <f>'IDT-1'!E3</f>
        <v>0</v>
      </c>
      <c r="AF3" s="24"/>
      <c r="AG3">
        <f>SUM(AD3:AF3)+AT3</f>
        <v>67.094205497692698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0.59778000000000009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45.29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0.56836559719707402</v>
      </c>
      <c r="AD4">
        <f t="shared" ref="AD4:AD67" si="1">SUM(B4:AB4,AI4:AR4)-AC4</f>
        <v>67.094205497692698</v>
      </c>
      <c r="AE4">
        <f>'IDT-1'!E4</f>
        <v>0</v>
      </c>
      <c r="AF4" s="24"/>
      <c r="AG4">
        <f t="shared" ref="AG4:AG67" si="2">SUM(AD4:AF4)+AT4</f>
        <v>67.094205497692698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0.59778000000000009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45.29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0.56836559719707402</v>
      </c>
      <c r="AD5">
        <f t="shared" si="1"/>
        <v>67.094205497692698</v>
      </c>
      <c r="AE5">
        <f>'IDT-1'!E5</f>
        <v>0</v>
      </c>
      <c r="AF5" s="24"/>
      <c r="AG5">
        <f t="shared" si="2"/>
        <v>67.094205497692698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0.59778000000000009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45.29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0.56836559719707402</v>
      </c>
      <c r="AD6">
        <f t="shared" si="1"/>
        <v>67.094205497692698</v>
      </c>
      <c r="AE6">
        <f>'IDT-1'!E6</f>
        <v>0</v>
      </c>
      <c r="AF6" s="24"/>
      <c r="AG6">
        <f t="shared" si="2"/>
        <v>67.094205497692698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0.59778000000000009</v>
      </c>
      <c r="E7">
        <f>GT_NG!S7</f>
        <v>2.1403393541324576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45.29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0.56883985944245019</v>
      </c>
      <c r="AD7">
        <f t="shared" si="1"/>
        <v>67.150191026563533</v>
      </c>
      <c r="AE7">
        <f>'IDT-1'!E7</f>
        <v>0</v>
      </c>
      <c r="AF7" s="24"/>
      <c r="AG7">
        <f t="shared" si="2"/>
        <v>67.150191026563533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0.59778000000000009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45.29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0.56836169852291007</v>
      </c>
      <c r="AD8">
        <f t="shared" si="1"/>
        <v>67.093745268490196</v>
      </c>
      <c r="AE8">
        <f>'IDT-1'!E8</f>
        <v>0</v>
      </c>
      <c r="AF8" s="24"/>
      <c r="AG8">
        <f t="shared" si="2"/>
        <v>67.093745268490196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0.59778000000000009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45.29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0.56836169852291007</v>
      </c>
      <c r="AD9">
        <f t="shared" si="1"/>
        <v>67.093745268490196</v>
      </c>
      <c r="AE9">
        <f>'IDT-1'!E9</f>
        <v>0</v>
      </c>
      <c r="AF9" s="24"/>
      <c r="AG9">
        <f t="shared" si="2"/>
        <v>67.093745268490196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0.59778000000000009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45.29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0.56836169852291007</v>
      </c>
      <c r="AD10">
        <f t="shared" si="1"/>
        <v>67.093745268490196</v>
      </c>
      <c r="AE10">
        <f>'IDT-1'!E10</f>
        <v>0</v>
      </c>
      <c r="AF10" s="24"/>
      <c r="AG10">
        <f t="shared" si="2"/>
        <v>67.093745268490196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0.59778000000000009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45.29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0.64950569852291007</v>
      </c>
      <c r="AD11">
        <f t="shared" si="1"/>
        <v>76.672601268490183</v>
      </c>
      <c r="AE11">
        <f>'IDT-1'!E11</f>
        <v>0</v>
      </c>
      <c r="AF11" s="24"/>
      <c r="AG11">
        <f t="shared" si="2"/>
        <v>76.672601268490183</v>
      </c>
      <c r="AI11" s="34">
        <f>PXIL!K11</f>
        <v>0</v>
      </c>
      <c r="AJ11" s="34">
        <f>PXIL!Q11</f>
        <v>0</v>
      </c>
      <c r="AK11" s="34">
        <f>RTM_IEX!K11</f>
        <v>9.66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0.59778000000000009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45.29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0.64950569852291007</v>
      </c>
      <c r="AD12">
        <f t="shared" si="1"/>
        <v>76.672601268490183</v>
      </c>
      <c r="AE12">
        <f>'IDT-1'!E12</f>
        <v>0</v>
      </c>
      <c r="AF12" s="24"/>
      <c r="AG12">
        <f t="shared" si="2"/>
        <v>76.672601268490183</v>
      </c>
      <c r="AI12" s="34">
        <f>PXIL!K12</f>
        <v>0</v>
      </c>
      <c r="AJ12" s="34">
        <f>PXIL!Q12</f>
        <v>0</v>
      </c>
      <c r="AK12" s="34">
        <f>RTM_IEX!K12</f>
        <v>9.66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0.59778000000000009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45.29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0.64950569852291007</v>
      </c>
      <c r="AD13">
        <f t="shared" si="1"/>
        <v>76.672601268490183</v>
      </c>
      <c r="AE13">
        <f>'IDT-1'!E13</f>
        <v>0</v>
      </c>
      <c r="AF13" s="24"/>
      <c r="AG13">
        <f t="shared" si="2"/>
        <v>76.672601268490183</v>
      </c>
      <c r="AI13" s="34">
        <f>PXIL!K13</f>
        <v>0</v>
      </c>
      <c r="AJ13" s="34">
        <f>PXIL!Q13</f>
        <v>0</v>
      </c>
      <c r="AK13" s="34">
        <f>RTM_IEX!K13</f>
        <v>9.66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0.59778000000000009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45.29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0.64950569852291007</v>
      </c>
      <c r="AD14">
        <f t="shared" si="1"/>
        <v>76.672601268490183</v>
      </c>
      <c r="AE14">
        <f>'IDT-1'!E14</f>
        <v>0</v>
      </c>
      <c r="AF14" s="24"/>
      <c r="AG14">
        <f t="shared" si="2"/>
        <v>76.672601268490183</v>
      </c>
      <c r="AI14" s="34">
        <f>PXIL!K14</f>
        <v>0</v>
      </c>
      <c r="AJ14" s="34">
        <f>PXIL!Q14</f>
        <v>0</v>
      </c>
      <c r="AK14" s="34">
        <f>RTM_IEX!K14</f>
        <v>9.66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0.59778000000000009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45.29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0.64950569852291007</v>
      </c>
      <c r="AD15">
        <f t="shared" si="1"/>
        <v>76.672601268490183</v>
      </c>
      <c r="AE15">
        <f>'IDT-1'!E15</f>
        <v>0</v>
      </c>
      <c r="AF15" s="24"/>
      <c r="AG15">
        <f t="shared" si="2"/>
        <v>76.672601268490183</v>
      </c>
      <c r="AI15" s="34">
        <f>PXIL!K15</f>
        <v>0</v>
      </c>
      <c r="AJ15" s="34">
        <f>PXIL!Q15</f>
        <v>0</v>
      </c>
      <c r="AK15" s="34">
        <f>RTM_IEX!K15</f>
        <v>9.66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0.59778000000000009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45.29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0.64950569852291007</v>
      </c>
      <c r="AD16">
        <f t="shared" si="1"/>
        <v>76.672601268490183</v>
      </c>
      <c r="AE16">
        <f>'IDT-1'!E16</f>
        <v>0</v>
      </c>
      <c r="AF16" s="24"/>
      <c r="AG16">
        <f t="shared" si="2"/>
        <v>76.672601268490183</v>
      </c>
      <c r="AI16" s="34">
        <f>PXIL!K16</f>
        <v>0</v>
      </c>
      <c r="AJ16" s="34">
        <f>PXIL!Q16</f>
        <v>0</v>
      </c>
      <c r="AK16" s="34">
        <f>RTM_IEX!K16</f>
        <v>9.66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0.59778000000000009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45.29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0.64950569852291007</v>
      </c>
      <c r="AD17">
        <f t="shared" si="1"/>
        <v>76.672601268490183</v>
      </c>
      <c r="AE17">
        <f>'IDT-1'!E17</f>
        <v>0</v>
      </c>
      <c r="AF17" s="24"/>
      <c r="AG17">
        <f t="shared" si="2"/>
        <v>76.672601268490183</v>
      </c>
      <c r="AI17" s="34">
        <f>PXIL!K17</f>
        <v>0</v>
      </c>
      <c r="AJ17" s="34">
        <f>PXIL!Q17</f>
        <v>0</v>
      </c>
      <c r="AK17" s="34">
        <f>RTM_IEX!K17</f>
        <v>9.66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0.59778000000000009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45.29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0.64950569852291007</v>
      </c>
      <c r="AD18">
        <f t="shared" si="1"/>
        <v>76.672601268490183</v>
      </c>
      <c r="AE18">
        <f>'IDT-1'!E18</f>
        <v>0</v>
      </c>
      <c r="AF18" s="24"/>
      <c r="AG18">
        <f t="shared" si="2"/>
        <v>76.672601268490183</v>
      </c>
      <c r="AI18" s="34">
        <f>PXIL!K18</f>
        <v>0</v>
      </c>
      <c r="AJ18" s="34">
        <f>PXIL!Q18</f>
        <v>0</v>
      </c>
      <c r="AK18" s="34">
        <f>RTM_IEX!K18</f>
        <v>9.66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0.59778000000000009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45.29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0.64950569852291007</v>
      </c>
      <c r="AD19">
        <f t="shared" si="1"/>
        <v>76.672601268490183</v>
      </c>
      <c r="AE19">
        <f>'IDT-1'!E19</f>
        <v>0</v>
      </c>
      <c r="AF19" s="24"/>
      <c r="AG19">
        <f t="shared" si="2"/>
        <v>76.672601268490183</v>
      </c>
      <c r="AI19" s="34">
        <f>PXIL!K19</f>
        <v>0</v>
      </c>
      <c r="AJ19" s="34">
        <f>PXIL!Q19</f>
        <v>0</v>
      </c>
      <c r="AK19" s="34">
        <f>RTM_IEX!K19</f>
        <v>9.66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0.59778000000000009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45.29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0.64950569852291007</v>
      </c>
      <c r="AD20">
        <f t="shared" si="1"/>
        <v>76.672601268490183</v>
      </c>
      <c r="AE20">
        <f>'IDT-1'!E20</f>
        <v>0</v>
      </c>
      <c r="AF20" s="24"/>
      <c r="AG20">
        <f t="shared" si="2"/>
        <v>76.672601268490183</v>
      </c>
      <c r="AI20" s="34">
        <f>PXIL!K20</f>
        <v>0</v>
      </c>
      <c r="AJ20" s="34">
        <f>PXIL!Q20</f>
        <v>0</v>
      </c>
      <c r="AK20" s="34">
        <f>RTM_IEX!K20</f>
        <v>9.66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0.59778000000000009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45.29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0.64950569852291007</v>
      </c>
      <c r="AD21">
        <f t="shared" si="1"/>
        <v>76.672601268490183</v>
      </c>
      <c r="AE21">
        <f>'IDT-1'!E21</f>
        <v>0</v>
      </c>
      <c r="AF21" s="24"/>
      <c r="AG21">
        <f t="shared" si="2"/>
        <v>76.672601268490183</v>
      </c>
      <c r="AI21" s="34">
        <f>PXIL!K21</f>
        <v>0</v>
      </c>
      <c r="AJ21" s="34">
        <f>PXIL!Q21</f>
        <v>0</v>
      </c>
      <c r="AK21" s="34">
        <f>RTM_IEX!K21</f>
        <v>9.66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0.59778000000000009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45.29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0.64950569852291007</v>
      </c>
      <c r="AD22">
        <f t="shared" si="1"/>
        <v>76.672601268490183</v>
      </c>
      <c r="AE22">
        <f>'IDT-1'!E22</f>
        <v>0</v>
      </c>
      <c r="AF22" s="24"/>
      <c r="AG22">
        <f t="shared" si="2"/>
        <v>76.672601268490183</v>
      </c>
      <c r="AI22" s="34">
        <f>PXIL!K22</f>
        <v>0</v>
      </c>
      <c r="AJ22" s="34">
        <f>PXIL!Q22</f>
        <v>0</v>
      </c>
      <c r="AK22" s="34">
        <f>RTM_IEX!K22</f>
        <v>9.66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0.59778000000000009</v>
      </c>
      <c r="E23">
        <f>GT_NG!S23</f>
        <v>2.0284572342126301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45.29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0.64904404963512363</v>
      </c>
      <c r="AD23">
        <f t="shared" si="1"/>
        <v>76.618104716451029</v>
      </c>
      <c r="AE23">
        <f>'IDT-1'!E23</f>
        <v>0</v>
      </c>
      <c r="AF23" s="24"/>
      <c r="AG23">
        <f t="shared" si="2"/>
        <v>76.618104716451029</v>
      </c>
      <c r="AI23" s="34">
        <f>PXIL!K23</f>
        <v>0</v>
      </c>
      <c r="AJ23" s="34">
        <f>PXIL!Q23</f>
        <v>0</v>
      </c>
      <c r="AK23" s="34">
        <f>RTM_IEX!K23</f>
        <v>9.66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0.59778000000000009</v>
      </c>
      <c r="E24">
        <f>GT_NG!S24</f>
        <v>2.0284572342126301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45.29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0.66525604963512364</v>
      </c>
      <c r="AD24">
        <f t="shared" si="1"/>
        <v>78.53189271645104</v>
      </c>
      <c r="AE24">
        <f>'IDT-1'!E24</f>
        <v>0</v>
      </c>
      <c r="AF24" s="24"/>
      <c r="AG24">
        <f t="shared" si="2"/>
        <v>78.53189271645104</v>
      </c>
      <c r="AI24" s="34">
        <f>PXIL!K24</f>
        <v>0</v>
      </c>
      <c r="AJ24" s="34">
        <f>PXIL!Q24</f>
        <v>0</v>
      </c>
      <c r="AK24" s="34">
        <f>RTM_IEX!K24</f>
        <v>11.59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0.59778000000000009</v>
      </c>
      <c r="E25">
        <f>GT_NG!S25</f>
        <v>2.0284572342126301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18.999150306336926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45.29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0.66759325534061631</v>
      </c>
      <c r="AD25">
        <f t="shared" si="1"/>
        <v>78.807794285208942</v>
      </c>
      <c r="AE25">
        <f>'IDT-1'!E25</f>
        <v>0</v>
      </c>
      <c r="AF25" s="24"/>
      <c r="AG25">
        <f t="shared" si="2"/>
        <v>78.807794285208942</v>
      </c>
      <c r="AI25" s="34">
        <f>PXIL!K25</f>
        <v>0</v>
      </c>
      <c r="AJ25" s="34">
        <f>PXIL!Q25</f>
        <v>0</v>
      </c>
      <c r="AK25" s="34">
        <f>RTM_IEX!K25</f>
        <v>12.56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0.59778000000000009</v>
      </c>
      <c r="E26">
        <f>GT_NG!S26</f>
        <v>2.0284572342126301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18.999150306336926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45.29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0.6838052553406162</v>
      </c>
      <c r="AD26">
        <f t="shared" si="1"/>
        <v>80.721582285208939</v>
      </c>
      <c r="AE26">
        <f>'IDT-1'!E26</f>
        <v>0</v>
      </c>
      <c r="AF26" s="24"/>
      <c r="AG26">
        <f t="shared" si="2"/>
        <v>80.721582285208939</v>
      </c>
      <c r="AI26" s="34">
        <f>PXIL!K26</f>
        <v>0</v>
      </c>
      <c r="AJ26" s="34">
        <f>PXIL!Q26</f>
        <v>0</v>
      </c>
      <c r="AK26" s="34">
        <f>RTM_IEX!K26</f>
        <v>14.49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0.59778000000000009</v>
      </c>
      <c r="E27">
        <f>GT_NG!S27</f>
        <v>2.0284572342126301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19.110878176554387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45.29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0.72531576945044285</v>
      </c>
      <c r="AD27">
        <f t="shared" si="1"/>
        <v>85.621799641316557</v>
      </c>
      <c r="AE27">
        <f>'IDT-1'!E27</f>
        <v>0</v>
      </c>
      <c r="AF27" s="24"/>
      <c r="AG27">
        <f t="shared" si="2"/>
        <v>85.621799641316557</v>
      </c>
      <c r="AI27" s="34">
        <f>PXIL!K27</f>
        <v>0</v>
      </c>
      <c r="AJ27" s="34">
        <f>PXIL!Q27</f>
        <v>0</v>
      </c>
      <c r="AK27" s="34">
        <f>RTM_IEX!K27</f>
        <v>19.32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0.59778000000000009</v>
      </c>
      <c r="E28">
        <f>GT_NG!S28</f>
        <v>2.0284572342126301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19.110878176554387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45.29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0.74967576945044279</v>
      </c>
      <c r="AD28">
        <f t="shared" si="1"/>
        <v>88.497439641316561</v>
      </c>
      <c r="AE28">
        <f>'IDT-1'!E28</f>
        <v>0</v>
      </c>
      <c r="AF28" s="24"/>
      <c r="AG28">
        <f t="shared" si="2"/>
        <v>88.497439641316561</v>
      </c>
      <c r="AI28" s="34">
        <f>PXIL!K28</f>
        <v>0</v>
      </c>
      <c r="AJ28" s="34">
        <f>PXIL!Q28</f>
        <v>0</v>
      </c>
      <c r="AK28" s="34">
        <f>RTM_IEX!K28</f>
        <v>22.22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0.59778000000000009</v>
      </c>
      <c r="E29">
        <f>GT_NG!S29</f>
        <v>2.0284572342126301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19.110878176554387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45.29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0.77411976945044281</v>
      </c>
      <c r="AD29">
        <f t="shared" si="1"/>
        <v>91.382995641316569</v>
      </c>
      <c r="AE29">
        <f>'IDT-1'!E29</f>
        <v>0</v>
      </c>
      <c r="AF29" s="24"/>
      <c r="AG29">
        <f t="shared" si="2"/>
        <v>91.382995641316569</v>
      </c>
      <c r="AI29" s="34">
        <f>PXIL!K29</f>
        <v>0</v>
      </c>
      <c r="AJ29" s="34">
        <f>PXIL!Q29</f>
        <v>0</v>
      </c>
      <c r="AK29" s="34">
        <f>RTM_IEX!K29</f>
        <v>25.13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0.59778000000000009</v>
      </c>
      <c r="E30">
        <f>GT_NG!S30</f>
        <v>2.0284572342126301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19.110878176554387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45.29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0.80654376945044282</v>
      </c>
      <c r="AD30">
        <f t="shared" si="1"/>
        <v>95.210571641316562</v>
      </c>
      <c r="AE30">
        <f>'IDT-1'!E30</f>
        <v>0</v>
      </c>
      <c r="AF30" s="24"/>
      <c r="AG30">
        <f t="shared" si="2"/>
        <v>95.210571641316562</v>
      </c>
      <c r="AI30" s="34">
        <f>PXIL!K30</f>
        <v>0</v>
      </c>
      <c r="AJ30" s="34">
        <f>PXIL!Q30</f>
        <v>0</v>
      </c>
      <c r="AK30" s="34">
        <f>RTM_IEX!K30</f>
        <v>28.99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0.59778000000000009</v>
      </c>
      <c r="E31">
        <f>GT_NG!S31</f>
        <v>2.0284572342126301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19.110878176554387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45.29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0.84703176945044278</v>
      </c>
      <c r="AD31">
        <f t="shared" si="1"/>
        <v>99.990083641316573</v>
      </c>
      <c r="AE31">
        <f>'IDT-1'!E31</f>
        <v>0</v>
      </c>
      <c r="AF31" s="24"/>
      <c r="AG31">
        <f t="shared" si="2"/>
        <v>99.990083641316573</v>
      </c>
      <c r="AI31" s="34">
        <f>PXIL!K31</f>
        <v>0</v>
      </c>
      <c r="AJ31" s="34">
        <f>PXIL!Q31</f>
        <v>0</v>
      </c>
      <c r="AK31" s="34">
        <f>RTM_IEX!K31</f>
        <v>33.81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0.59778000000000009</v>
      </c>
      <c r="E32">
        <f>GT_NG!S32</f>
        <v>2.0284572342126301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19.110878176554387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45.29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0.87139176945044283</v>
      </c>
      <c r="AD32">
        <f t="shared" si="1"/>
        <v>102.86572364131658</v>
      </c>
      <c r="AE32">
        <f>'IDT-1'!E32</f>
        <v>0</v>
      </c>
      <c r="AF32" s="24"/>
      <c r="AG32">
        <f t="shared" si="2"/>
        <v>102.86572364131658</v>
      </c>
      <c r="AI32" s="34">
        <f>PXIL!K32</f>
        <v>0</v>
      </c>
      <c r="AJ32" s="34">
        <f>PXIL!Q32</f>
        <v>0</v>
      </c>
      <c r="AK32" s="34">
        <f>RTM_IEX!K32</f>
        <v>36.71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0.59778000000000009</v>
      </c>
      <c r="E33">
        <f>GT_NG!S33</f>
        <v>2.0284572342126301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19.110878176554387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45.29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0.96883176945044291</v>
      </c>
      <c r="AD33">
        <f t="shared" si="1"/>
        <v>114.36828364131657</v>
      </c>
      <c r="AE33">
        <f>'IDT-1'!E33</f>
        <v>0</v>
      </c>
      <c r="AF33" s="24"/>
      <c r="AG33">
        <f t="shared" si="2"/>
        <v>114.36828364131657</v>
      </c>
      <c r="AI33" s="34">
        <f>PXIL!K33</f>
        <v>0</v>
      </c>
      <c r="AJ33" s="34">
        <f>PXIL!Q33</f>
        <v>0</v>
      </c>
      <c r="AK33" s="34">
        <f>RTM_IEX!K33</f>
        <v>48.31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0.59778000000000009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19.110878176554387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45.29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0.96921331701239333</v>
      </c>
      <c r="AD34">
        <f t="shared" si="1"/>
        <v>114.41332442255825</v>
      </c>
      <c r="AE34">
        <f>'IDT-1'!E34</f>
        <v>0</v>
      </c>
      <c r="AF34" s="24"/>
      <c r="AG34">
        <f t="shared" si="2"/>
        <v>114.41332442255825</v>
      </c>
      <c r="AI34" s="34">
        <f>PXIL!K34</f>
        <v>0</v>
      </c>
      <c r="AJ34" s="34">
        <f>PXIL!Q34</f>
        <v>0</v>
      </c>
      <c r="AK34" s="34">
        <f>RTM_IEX!K34</f>
        <v>48.3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0.59778000000000009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45.3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1.0553975971970742</v>
      </c>
      <c r="AD35">
        <f t="shared" si="1"/>
        <v>124.5871734976927</v>
      </c>
      <c r="AE35">
        <f>'IDT-1'!E35</f>
        <v>0</v>
      </c>
      <c r="AF35" s="24"/>
      <c r="AG35">
        <f t="shared" si="2"/>
        <v>124.5871734976927</v>
      </c>
      <c r="AI35" s="34">
        <f>PXIL!K35</f>
        <v>0</v>
      </c>
      <c r="AJ35" s="34">
        <f>PXIL!Q35</f>
        <v>0</v>
      </c>
      <c r="AK35" s="34">
        <f>RTM_IEX!K35</f>
        <v>48.31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9.66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0.59778000000000009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45.3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1.1771975971970741</v>
      </c>
      <c r="AD36">
        <f t="shared" si="1"/>
        <v>138.9653734976927</v>
      </c>
      <c r="AE36">
        <f>'IDT-1'!E36</f>
        <v>0</v>
      </c>
      <c r="AF36" s="24"/>
      <c r="AG36">
        <f t="shared" si="2"/>
        <v>138.9653734976927</v>
      </c>
      <c r="AI36" s="34">
        <f>PXIL!K36</f>
        <v>0</v>
      </c>
      <c r="AJ36" s="34">
        <f>PXIL!Q36</f>
        <v>0</v>
      </c>
      <c r="AK36" s="34">
        <f>RTM_IEX!K36</f>
        <v>48.31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24.16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0.59778000000000009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45.3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1.1771975971970741</v>
      </c>
      <c r="AD37">
        <f t="shared" si="1"/>
        <v>138.9653734976927</v>
      </c>
      <c r="AE37">
        <f>'IDT-1'!E37</f>
        <v>0</v>
      </c>
      <c r="AF37" s="24"/>
      <c r="AG37">
        <f t="shared" si="2"/>
        <v>138.9653734976927</v>
      </c>
      <c r="AI37" s="34">
        <f>PXIL!K37</f>
        <v>0</v>
      </c>
      <c r="AJ37" s="34">
        <f>PXIL!Q37</f>
        <v>0</v>
      </c>
      <c r="AK37" s="34">
        <f>RTM_IEX!K37</f>
        <v>48.31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24.16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0.59778000000000009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45.3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1.1771975971970741</v>
      </c>
      <c r="AD38">
        <f t="shared" si="1"/>
        <v>138.9653734976927</v>
      </c>
      <c r="AE38">
        <f>'IDT-1'!E38</f>
        <v>0</v>
      </c>
      <c r="AF38" s="24"/>
      <c r="AG38">
        <f t="shared" si="2"/>
        <v>138.9653734976927</v>
      </c>
      <c r="AI38" s="34">
        <f>PXIL!K38</f>
        <v>0</v>
      </c>
      <c r="AJ38" s="34">
        <f>PXIL!Q38</f>
        <v>0</v>
      </c>
      <c r="AK38" s="34">
        <f>RTM_IEX!K38</f>
        <v>48.31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24.16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0.59778000000000009</v>
      </c>
      <c r="E39">
        <f>GT_NG!S39</f>
        <v>2.1836194764987331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45.3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24.16</v>
      </c>
      <c r="AB39" s="75">
        <f>-STOA!Q39</f>
        <v>0</v>
      </c>
      <c r="AC39">
        <f t="shared" si="0"/>
        <v>1.3404074124703269</v>
      </c>
      <c r="AD39">
        <f t="shared" si="1"/>
        <v>158.23190359590194</v>
      </c>
      <c r="AE39">
        <f>'IDT-1'!E39</f>
        <v>0</v>
      </c>
      <c r="AF39" s="24"/>
      <c r="AG39">
        <f t="shared" si="2"/>
        <v>158.23190359590194</v>
      </c>
      <c r="AI39" s="34">
        <f>PXIL!K39</f>
        <v>0</v>
      </c>
      <c r="AJ39" s="34">
        <f>PXIL!Q39</f>
        <v>0</v>
      </c>
      <c r="AK39" s="34">
        <f>RTM_IEX!K39</f>
        <v>43.48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24.16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0.59778000000000009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45.3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24.16</v>
      </c>
      <c r="AB40" s="75">
        <f>-STOA!Q40</f>
        <v>0</v>
      </c>
      <c r="AC40">
        <f t="shared" si="0"/>
        <v>1.3394222502470479</v>
      </c>
      <c r="AD40">
        <f t="shared" si="1"/>
        <v>158.11560754106816</v>
      </c>
      <c r="AE40">
        <f>'IDT-1'!E40</f>
        <v>0</v>
      </c>
      <c r="AF40" s="24"/>
      <c r="AG40">
        <f t="shared" si="2"/>
        <v>158.11560754106816</v>
      </c>
      <c r="AI40" s="34">
        <f>PXIL!K40</f>
        <v>0</v>
      </c>
      <c r="AJ40" s="34">
        <f>PXIL!Q40</f>
        <v>0</v>
      </c>
      <c r="AK40" s="34">
        <f>RTM_IEX!K40</f>
        <v>43.48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24.16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0.59778000000000009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45.3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24.16</v>
      </c>
      <c r="AB41" s="75">
        <f>-STOA!Q41</f>
        <v>0</v>
      </c>
      <c r="AC41">
        <f t="shared" si="0"/>
        <v>1.3394222502470479</v>
      </c>
      <c r="AD41">
        <f t="shared" si="1"/>
        <v>158.11560754106816</v>
      </c>
      <c r="AE41">
        <f>'IDT-1'!E41</f>
        <v>0</v>
      </c>
      <c r="AF41" s="24"/>
      <c r="AG41">
        <f t="shared" si="2"/>
        <v>158.11560754106816</v>
      </c>
      <c r="AI41" s="34">
        <f>PXIL!K41</f>
        <v>0</v>
      </c>
      <c r="AJ41" s="34">
        <f>PXIL!Q41</f>
        <v>0</v>
      </c>
      <c r="AK41" s="34">
        <f>RTM_IEX!K41</f>
        <v>43.48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24.16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0.59778000000000009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45.3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24.16</v>
      </c>
      <c r="AB42" s="75">
        <f>-STOA!Q42</f>
        <v>0</v>
      </c>
      <c r="AC42">
        <f t="shared" si="0"/>
        <v>1.3799942502470479</v>
      </c>
      <c r="AD42">
        <f t="shared" si="1"/>
        <v>162.90503554106817</v>
      </c>
      <c r="AE42">
        <f>'IDT-1'!E42</f>
        <v>0</v>
      </c>
      <c r="AF42" s="24"/>
      <c r="AG42">
        <f t="shared" si="2"/>
        <v>162.90503554106817</v>
      </c>
      <c r="AI42" s="34">
        <f>PXIL!K42</f>
        <v>0</v>
      </c>
      <c r="AJ42" s="34">
        <f>PXIL!Q42</f>
        <v>0</v>
      </c>
      <c r="AK42" s="34">
        <f>RTM_IEX!K42</f>
        <v>48.31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24.16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0.59778000000000009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45.3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24.16</v>
      </c>
      <c r="AB43" s="75">
        <f>-STOA!Q43</f>
        <v>0</v>
      </c>
      <c r="AC43">
        <f t="shared" si="0"/>
        <v>1.3799942502470479</v>
      </c>
      <c r="AD43">
        <f t="shared" si="1"/>
        <v>162.90503554106817</v>
      </c>
      <c r="AE43">
        <f>'IDT-1'!E43</f>
        <v>0</v>
      </c>
      <c r="AF43" s="24"/>
      <c r="AG43">
        <f t="shared" si="2"/>
        <v>162.90503554106817</v>
      </c>
      <c r="AI43" s="34">
        <f>PXIL!K43</f>
        <v>0</v>
      </c>
      <c r="AJ43" s="34">
        <f>PXIL!Q43</f>
        <v>0</v>
      </c>
      <c r="AK43" s="34">
        <f>RTM_IEX!K43</f>
        <v>48.31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24.16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0.59778000000000009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45.3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24.16</v>
      </c>
      <c r="AB44" s="75">
        <f>-STOA!Q44</f>
        <v>0</v>
      </c>
      <c r="AC44">
        <f t="shared" si="0"/>
        <v>1.3799942502470479</v>
      </c>
      <c r="AD44">
        <f t="shared" si="1"/>
        <v>162.90503554106817</v>
      </c>
      <c r="AE44">
        <f>'IDT-1'!E44</f>
        <v>0</v>
      </c>
      <c r="AF44" s="24"/>
      <c r="AG44">
        <f t="shared" si="2"/>
        <v>162.90503554106817</v>
      </c>
      <c r="AI44" s="34">
        <f>PXIL!K44</f>
        <v>0</v>
      </c>
      <c r="AJ44" s="34">
        <f>PXIL!Q44</f>
        <v>0</v>
      </c>
      <c r="AK44" s="34">
        <f>RTM_IEX!K44</f>
        <v>48.31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24.16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0.59778000000000009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45.3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24.16</v>
      </c>
      <c r="AB45" s="75">
        <f>-STOA!Q45</f>
        <v>0</v>
      </c>
      <c r="AC45">
        <f t="shared" si="0"/>
        <v>1.3799942502470479</v>
      </c>
      <c r="AD45">
        <f t="shared" si="1"/>
        <v>162.90503554106817</v>
      </c>
      <c r="AE45">
        <f>'IDT-1'!E45</f>
        <v>0</v>
      </c>
      <c r="AF45" s="24"/>
      <c r="AG45">
        <f t="shared" si="2"/>
        <v>162.90503554106817</v>
      </c>
      <c r="AI45" s="34">
        <f>PXIL!K45</f>
        <v>0</v>
      </c>
      <c r="AJ45" s="34">
        <f>PXIL!Q45</f>
        <v>0</v>
      </c>
      <c r="AK45" s="34">
        <f>RTM_IEX!K45</f>
        <v>48.31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24.16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0.59778000000000009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45.3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24.16</v>
      </c>
      <c r="AB46" s="75">
        <f>-STOA!Q46</f>
        <v>0</v>
      </c>
      <c r="AC46">
        <f t="shared" si="0"/>
        <v>1.3799942502470479</v>
      </c>
      <c r="AD46">
        <f t="shared" si="1"/>
        <v>162.90503554106817</v>
      </c>
      <c r="AE46">
        <f>'IDT-1'!E46</f>
        <v>0</v>
      </c>
      <c r="AF46" s="24"/>
      <c r="AG46">
        <f t="shared" si="2"/>
        <v>162.90503554106817</v>
      </c>
      <c r="AI46" s="34">
        <f>PXIL!K46</f>
        <v>0</v>
      </c>
      <c r="AJ46" s="34">
        <f>PXIL!Q46</f>
        <v>0</v>
      </c>
      <c r="AK46" s="34">
        <f>RTM_IEX!K46</f>
        <v>48.31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24.16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0.59778000000000009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45.3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24.16</v>
      </c>
      <c r="AB47" s="75">
        <f>-STOA!Q47</f>
        <v>0</v>
      </c>
      <c r="AC47">
        <f t="shared" si="0"/>
        <v>1.3799942502470479</v>
      </c>
      <c r="AD47">
        <f t="shared" si="1"/>
        <v>162.90503554106817</v>
      </c>
      <c r="AE47">
        <f>'IDT-1'!E47</f>
        <v>0</v>
      </c>
      <c r="AF47" s="24"/>
      <c r="AG47">
        <f t="shared" si="2"/>
        <v>162.90503554106817</v>
      </c>
      <c r="AI47" s="34">
        <f>PXIL!K47</f>
        <v>0</v>
      </c>
      <c r="AJ47" s="34">
        <f>PXIL!Q47</f>
        <v>0</v>
      </c>
      <c r="AK47" s="34">
        <f>RTM_IEX!K47</f>
        <v>48.31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24.16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0.59778000000000009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45.3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24.16</v>
      </c>
      <c r="AB48" s="75">
        <f>-STOA!Q48</f>
        <v>0</v>
      </c>
      <c r="AC48">
        <f t="shared" si="0"/>
        <v>1.3799942502470479</v>
      </c>
      <c r="AD48">
        <f t="shared" si="1"/>
        <v>162.90503554106817</v>
      </c>
      <c r="AE48">
        <f>'IDT-1'!E48</f>
        <v>0</v>
      </c>
      <c r="AF48" s="24"/>
      <c r="AG48">
        <f t="shared" si="2"/>
        <v>162.90503554106817</v>
      </c>
      <c r="AI48" s="34">
        <f>PXIL!K48</f>
        <v>0</v>
      </c>
      <c r="AJ48" s="34">
        <f>PXIL!Q48</f>
        <v>0</v>
      </c>
      <c r="AK48" s="34">
        <f>RTM_IEX!K48</f>
        <v>48.31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24.16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0.59778000000000009</v>
      </c>
      <c r="E49">
        <f>GT_NG!S49</f>
        <v>2.0665353222628764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45.3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24.16</v>
      </c>
      <c r="AB49" s="75">
        <f>-STOA!Q49</f>
        <v>0</v>
      </c>
      <c r="AC49">
        <f t="shared" si="0"/>
        <v>1.3799959055747455</v>
      </c>
      <c r="AD49">
        <f t="shared" si="1"/>
        <v>162.90523094856164</v>
      </c>
      <c r="AE49">
        <f>'IDT-1'!E49</f>
        <v>0</v>
      </c>
      <c r="AF49" s="24"/>
      <c r="AG49">
        <f t="shared" si="2"/>
        <v>162.90523094856164</v>
      </c>
      <c r="AI49" s="34">
        <f>PXIL!K49</f>
        <v>0</v>
      </c>
      <c r="AJ49" s="34">
        <f>PXIL!Q49</f>
        <v>0</v>
      </c>
      <c r="AK49" s="34">
        <f>RTM_IEX!K49</f>
        <v>48.31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24.16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0.59778000000000009</v>
      </c>
      <c r="E50">
        <f>GT_NG!S50</f>
        <v>2.0665353222628764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45.3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24.16</v>
      </c>
      <c r="AB50" s="75">
        <f>-STOA!Q50</f>
        <v>0</v>
      </c>
      <c r="AC50">
        <f t="shared" si="0"/>
        <v>1.3799959055747455</v>
      </c>
      <c r="AD50">
        <f t="shared" si="1"/>
        <v>162.90523094856164</v>
      </c>
      <c r="AE50">
        <f>'IDT-1'!E50</f>
        <v>0</v>
      </c>
      <c r="AF50" s="24"/>
      <c r="AG50">
        <f t="shared" si="2"/>
        <v>162.90523094856164</v>
      </c>
      <c r="AI50" s="34">
        <f>PXIL!K50</f>
        <v>0</v>
      </c>
      <c r="AJ50" s="34">
        <f>PXIL!Q50</f>
        <v>0</v>
      </c>
      <c r="AK50" s="34">
        <f>RTM_IEX!K50</f>
        <v>48.31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24.16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0.59778000000000009</v>
      </c>
      <c r="E51">
        <f>GT_NG!S51</f>
        <v>2.0665353222628764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45.3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24.16</v>
      </c>
      <c r="AB51" s="75">
        <f>-STOA!Q51</f>
        <v>0</v>
      </c>
      <c r="AC51">
        <f t="shared" si="0"/>
        <v>1.3799959055747455</v>
      </c>
      <c r="AD51">
        <f t="shared" si="1"/>
        <v>162.90523094856164</v>
      </c>
      <c r="AE51">
        <f>'IDT-1'!E51</f>
        <v>0</v>
      </c>
      <c r="AF51" s="24"/>
      <c r="AG51">
        <f t="shared" si="2"/>
        <v>162.90523094856164</v>
      </c>
      <c r="AI51" s="34">
        <f>PXIL!K51</f>
        <v>0</v>
      </c>
      <c r="AJ51" s="34">
        <f>PXIL!Q51</f>
        <v>0</v>
      </c>
      <c r="AK51" s="34">
        <f>RTM_IEX!K51</f>
        <v>48.31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24.16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0.59778000000000009</v>
      </c>
      <c r="E52">
        <f>GT_NG!S52</f>
        <v>2.0665353222628764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45.3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24.16</v>
      </c>
      <c r="AB52" s="75">
        <f>-STOA!Q52</f>
        <v>0</v>
      </c>
      <c r="AC52">
        <f t="shared" si="0"/>
        <v>1.3799959055747455</v>
      </c>
      <c r="AD52">
        <f t="shared" si="1"/>
        <v>162.90523094856164</v>
      </c>
      <c r="AE52">
        <f>'IDT-1'!E52</f>
        <v>0</v>
      </c>
      <c r="AF52" s="24"/>
      <c r="AG52">
        <f t="shared" si="2"/>
        <v>162.90523094856164</v>
      </c>
      <c r="AI52" s="34">
        <f>PXIL!K52</f>
        <v>0</v>
      </c>
      <c r="AJ52" s="34">
        <f>PXIL!Q52</f>
        <v>0</v>
      </c>
      <c r="AK52" s="34">
        <f>RTM_IEX!K52</f>
        <v>48.31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24.16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0.59778000000000009</v>
      </c>
      <c r="E53">
        <f>GT_NG!S53</f>
        <v>2.0665353222628764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45.3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24.16</v>
      </c>
      <c r="AB53" s="75">
        <f>-STOA!Q53</f>
        <v>0</v>
      </c>
      <c r="AC53">
        <f t="shared" si="0"/>
        <v>1.3799959055747455</v>
      </c>
      <c r="AD53">
        <f t="shared" si="1"/>
        <v>162.90523094856164</v>
      </c>
      <c r="AE53">
        <f>'IDT-1'!E53</f>
        <v>0</v>
      </c>
      <c r="AF53" s="24"/>
      <c r="AG53">
        <f t="shared" si="2"/>
        <v>162.90523094856164</v>
      </c>
      <c r="AI53" s="34">
        <f>PXIL!K53</f>
        <v>0</v>
      </c>
      <c r="AJ53" s="34">
        <f>PXIL!Q53</f>
        <v>0</v>
      </c>
      <c r="AK53" s="34">
        <f>RTM_IEX!K53</f>
        <v>48.31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24.16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0.59778000000000009</v>
      </c>
      <c r="E54">
        <f>GT_NG!S54</f>
        <v>2.0665353222628764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45.3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24.16</v>
      </c>
      <c r="AB54" s="75">
        <f>-STOA!Q54</f>
        <v>0</v>
      </c>
      <c r="AC54">
        <f t="shared" si="0"/>
        <v>1.3799959055747455</v>
      </c>
      <c r="AD54">
        <f t="shared" si="1"/>
        <v>162.90523094856164</v>
      </c>
      <c r="AE54">
        <f>'IDT-1'!E54</f>
        <v>0</v>
      </c>
      <c r="AF54" s="24"/>
      <c r="AG54">
        <f t="shared" si="2"/>
        <v>162.90523094856164</v>
      </c>
      <c r="AI54" s="34">
        <f>PXIL!K54</f>
        <v>0</v>
      </c>
      <c r="AJ54" s="34">
        <f>PXIL!Q54</f>
        <v>0</v>
      </c>
      <c r="AK54" s="34">
        <f>RTM_IEX!K54</f>
        <v>48.31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24.16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0.59778000000000009</v>
      </c>
      <c r="E55">
        <f>GT_NG!S55</f>
        <v>2.0665353222628764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45.3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24.16</v>
      </c>
      <c r="AB55" s="75">
        <f>-STOA!Q55</f>
        <v>0</v>
      </c>
      <c r="AC55">
        <f t="shared" si="0"/>
        <v>1.3799959055747455</v>
      </c>
      <c r="AD55">
        <f t="shared" si="1"/>
        <v>162.90523094856164</v>
      </c>
      <c r="AE55">
        <f>'IDT-1'!E55</f>
        <v>0</v>
      </c>
      <c r="AF55" s="24"/>
      <c r="AG55">
        <f t="shared" si="2"/>
        <v>162.90523094856164</v>
      </c>
      <c r="AI55" s="34">
        <f>PXIL!K55</f>
        <v>0</v>
      </c>
      <c r="AJ55" s="34">
        <f>PXIL!Q55</f>
        <v>0</v>
      </c>
      <c r="AK55" s="34">
        <f>RTM_IEX!K55</f>
        <v>48.31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24.16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0.59778000000000009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45.3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24.16</v>
      </c>
      <c r="AB56" s="75">
        <f>-STOA!Q56</f>
        <v>0</v>
      </c>
      <c r="AC56">
        <f t="shared" si="0"/>
        <v>1.3799959055747455</v>
      </c>
      <c r="AD56">
        <f t="shared" si="1"/>
        <v>162.90523094856164</v>
      </c>
      <c r="AE56">
        <f>'IDT-1'!E56</f>
        <v>0</v>
      </c>
      <c r="AF56" s="24"/>
      <c r="AG56">
        <f t="shared" si="2"/>
        <v>162.90523094856164</v>
      </c>
      <c r="AI56" s="34">
        <f>PXIL!K56</f>
        <v>0</v>
      </c>
      <c r="AJ56" s="34">
        <f>PXIL!Q56</f>
        <v>0</v>
      </c>
      <c r="AK56" s="34">
        <f>RTM_IEX!K56</f>
        <v>48.31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24.16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0.59778000000000009</v>
      </c>
      <c r="E57">
        <f>GT_NG!S57</f>
        <v>2.0665353222628764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45.3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24.16</v>
      </c>
      <c r="AB57" s="75">
        <f>-STOA!Q57</f>
        <v>0</v>
      </c>
      <c r="AC57">
        <f t="shared" si="0"/>
        <v>1.3799959055747455</v>
      </c>
      <c r="AD57">
        <f t="shared" si="1"/>
        <v>162.90523094856164</v>
      </c>
      <c r="AE57">
        <f>'IDT-1'!E57</f>
        <v>0</v>
      </c>
      <c r="AF57" s="24"/>
      <c r="AG57">
        <f t="shared" si="2"/>
        <v>162.90523094856164</v>
      </c>
      <c r="AI57" s="34">
        <f>PXIL!K57</f>
        <v>0</v>
      </c>
      <c r="AJ57" s="34">
        <f>PXIL!Q57</f>
        <v>0</v>
      </c>
      <c r="AK57" s="34">
        <f>RTM_IEX!K57</f>
        <v>48.31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24.16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0.59778000000000009</v>
      </c>
      <c r="E58">
        <f>GT_NG!S58</f>
        <v>2.066145380828265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45.3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24.16</v>
      </c>
      <c r="AB58" s="75">
        <f>-STOA!Q58</f>
        <v>0</v>
      </c>
      <c r="AC58">
        <f t="shared" si="0"/>
        <v>1.3799926300666949</v>
      </c>
      <c r="AD58">
        <f t="shared" si="1"/>
        <v>162.90484428263508</v>
      </c>
      <c r="AE58">
        <f>'IDT-1'!E58</f>
        <v>0</v>
      </c>
      <c r="AF58" s="24"/>
      <c r="AG58">
        <f t="shared" si="2"/>
        <v>162.90484428263508</v>
      </c>
      <c r="AI58" s="34">
        <f>PXIL!K58</f>
        <v>0</v>
      </c>
      <c r="AJ58" s="34">
        <f>PXIL!Q58</f>
        <v>0</v>
      </c>
      <c r="AK58" s="34">
        <f>RTM_IEX!K58</f>
        <v>48.31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24.16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0.59778000000000009</v>
      </c>
      <c r="E59">
        <f>GT_NG!S59</f>
        <v>2.066145380828265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45.3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24.16</v>
      </c>
      <c r="AB59" s="75">
        <f>-STOA!Q59</f>
        <v>0</v>
      </c>
      <c r="AC59">
        <f t="shared" si="0"/>
        <v>1.4611366300666948</v>
      </c>
      <c r="AD59">
        <f t="shared" si="1"/>
        <v>172.48370028263508</v>
      </c>
      <c r="AE59">
        <f>'IDT-1'!E59</f>
        <v>0</v>
      </c>
      <c r="AF59" s="24"/>
      <c r="AG59">
        <f t="shared" si="2"/>
        <v>172.48370028263508</v>
      </c>
      <c r="AI59" s="34">
        <f>PXIL!K59</f>
        <v>0</v>
      </c>
      <c r="AJ59" s="34">
        <f>PXIL!Q59</f>
        <v>0</v>
      </c>
      <c r="AK59" s="34">
        <f>RTM_IEX!K59</f>
        <v>57.97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24.16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0.59778000000000009</v>
      </c>
      <c r="E60">
        <f>GT_NG!S60</f>
        <v>2.066145380828265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45.3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24.16</v>
      </c>
      <c r="AB60" s="75">
        <f>-STOA!Q60</f>
        <v>0</v>
      </c>
      <c r="AC60">
        <f t="shared" si="0"/>
        <v>1.4611366300666948</v>
      </c>
      <c r="AD60">
        <f t="shared" si="1"/>
        <v>172.48370028263508</v>
      </c>
      <c r="AE60">
        <f>'IDT-1'!E60</f>
        <v>0</v>
      </c>
      <c r="AF60" s="24"/>
      <c r="AG60">
        <f t="shared" si="2"/>
        <v>172.48370028263508</v>
      </c>
      <c r="AI60" s="34">
        <f>PXIL!K60</f>
        <v>0</v>
      </c>
      <c r="AJ60" s="34">
        <f>PXIL!Q60</f>
        <v>0</v>
      </c>
      <c r="AK60" s="34">
        <f>RTM_IEX!K60</f>
        <v>57.97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24.16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0.59778000000000009</v>
      </c>
      <c r="E61">
        <f>GT_NG!S61</f>
        <v>2.0657321801371902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45.3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24.16</v>
      </c>
      <c r="AB61" s="75">
        <f>-STOA!Q61</f>
        <v>0</v>
      </c>
      <c r="AC61">
        <f t="shared" si="0"/>
        <v>1.4611331591808898</v>
      </c>
      <c r="AD61">
        <f t="shared" si="1"/>
        <v>172.48329055282983</v>
      </c>
      <c r="AE61">
        <f>'IDT-1'!E61</f>
        <v>0</v>
      </c>
      <c r="AF61" s="24"/>
      <c r="AG61">
        <f t="shared" si="2"/>
        <v>172.48329055282983</v>
      </c>
      <c r="AI61" s="34">
        <f>PXIL!K61</f>
        <v>0</v>
      </c>
      <c r="AJ61" s="34">
        <f>PXIL!Q61</f>
        <v>0</v>
      </c>
      <c r="AK61" s="34">
        <f>RTM_IEX!K61</f>
        <v>57.97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24.16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0.59778000000000009</v>
      </c>
      <c r="E62">
        <f>GT_NG!S62</f>
        <v>2.0657321801371902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45.3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24.16</v>
      </c>
      <c r="AB62" s="75">
        <f>-STOA!Q62</f>
        <v>0</v>
      </c>
      <c r="AC62">
        <f t="shared" si="0"/>
        <v>1.4611331591808898</v>
      </c>
      <c r="AD62">
        <f t="shared" si="1"/>
        <v>172.48329055282983</v>
      </c>
      <c r="AE62">
        <f>'IDT-1'!E62</f>
        <v>0</v>
      </c>
      <c r="AF62" s="24"/>
      <c r="AG62">
        <f t="shared" si="2"/>
        <v>172.48329055282983</v>
      </c>
      <c r="AI62" s="34">
        <f>PXIL!K62</f>
        <v>0</v>
      </c>
      <c r="AJ62" s="34">
        <f>PXIL!Q62</f>
        <v>0</v>
      </c>
      <c r="AK62" s="34">
        <f>RTM_IEX!K62</f>
        <v>57.97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24.16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0.59778000000000009</v>
      </c>
      <c r="E63">
        <f>GT_NG!S63</f>
        <v>2.0657321801371902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45.29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24.16</v>
      </c>
      <c r="AB63" s="75">
        <f>-STOA!Q63</f>
        <v>0</v>
      </c>
      <c r="AC63">
        <f t="shared" si="0"/>
        <v>1.4611331591808898</v>
      </c>
      <c r="AD63">
        <f t="shared" si="1"/>
        <v>172.4832905528298</v>
      </c>
      <c r="AE63">
        <f>'IDT-1'!E63</f>
        <v>0</v>
      </c>
      <c r="AF63" s="24"/>
      <c r="AG63">
        <f t="shared" si="2"/>
        <v>172.4832905528298</v>
      </c>
      <c r="AI63" s="34">
        <f>PXIL!K63</f>
        <v>0</v>
      </c>
      <c r="AJ63" s="34">
        <f>PXIL!Q63</f>
        <v>0</v>
      </c>
      <c r="AK63" s="34">
        <f>RTM_IEX!K63</f>
        <v>57.98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24.16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0.59778000000000009</v>
      </c>
      <c r="E64">
        <f>GT_NG!S64</f>
        <v>2.0657321801371902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45.29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24.16</v>
      </c>
      <c r="AB64" s="75">
        <f>-STOA!Q64</f>
        <v>0</v>
      </c>
      <c r="AC64">
        <f t="shared" si="0"/>
        <v>1.4449211591808897</v>
      </c>
      <c r="AD64">
        <f t="shared" si="1"/>
        <v>170.56950255282982</v>
      </c>
      <c r="AE64">
        <f>'IDT-1'!E64</f>
        <v>0</v>
      </c>
      <c r="AF64" s="24"/>
      <c r="AG64">
        <f t="shared" si="2"/>
        <v>170.56950255282982</v>
      </c>
      <c r="AI64" s="34">
        <f>PXIL!K64</f>
        <v>0</v>
      </c>
      <c r="AJ64" s="34">
        <f>PXIL!Q64</f>
        <v>0</v>
      </c>
      <c r="AK64" s="34">
        <f>RTM_IEX!K64</f>
        <v>56.05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24.16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0.59778000000000009</v>
      </c>
      <c r="E65">
        <f>GT_NG!S65</f>
        <v>2.0657321801371902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45.29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24.16</v>
      </c>
      <c r="AB65" s="75">
        <f>-STOA!Q65</f>
        <v>0</v>
      </c>
      <c r="AC65">
        <f t="shared" si="0"/>
        <v>1.3636931591808898</v>
      </c>
      <c r="AD65">
        <f t="shared" si="1"/>
        <v>160.98073055282981</v>
      </c>
      <c r="AE65">
        <f>'IDT-1'!E65</f>
        <v>0</v>
      </c>
      <c r="AF65" s="24"/>
      <c r="AG65">
        <f t="shared" si="2"/>
        <v>160.98073055282981</v>
      </c>
      <c r="AI65" s="34">
        <f>PXIL!K65</f>
        <v>0</v>
      </c>
      <c r="AJ65" s="34">
        <f>PXIL!Q65</f>
        <v>0</v>
      </c>
      <c r="AK65" s="34">
        <f>RTM_IEX!K65</f>
        <v>46.38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24.16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0.59778000000000009</v>
      </c>
      <c r="E66">
        <f>GT_NG!S66</f>
        <v>2.0657321801371902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45.29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24.16</v>
      </c>
      <c r="AB66" s="75">
        <f>-STOA!Q66</f>
        <v>0</v>
      </c>
      <c r="AC66">
        <f t="shared" si="0"/>
        <v>1.3473971591808898</v>
      </c>
      <c r="AD66">
        <f t="shared" si="1"/>
        <v>159.0570265528298</v>
      </c>
      <c r="AE66">
        <f>'IDT-1'!E66</f>
        <v>0</v>
      </c>
      <c r="AF66" s="24"/>
      <c r="AG66">
        <f t="shared" si="2"/>
        <v>159.0570265528298</v>
      </c>
      <c r="AI66" s="34">
        <f>PXIL!K66</f>
        <v>0</v>
      </c>
      <c r="AJ66" s="34">
        <f>PXIL!Q66</f>
        <v>0</v>
      </c>
      <c r="AK66" s="34">
        <f>RTM_IEX!K66</f>
        <v>44.44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24.16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0.59778000000000009</v>
      </c>
      <c r="E67">
        <f>GT_NG!S67</f>
        <v>2.0657321801371902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45.29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1.5421931591808897</v>
      </c>
      <c r="AD67">
        <f t="shared" si="1"/>
        <v>182.0522305528298</v>
      </c>
      <c r="AE67">
        <f>'IDT-1'!E67</f>
        <v>0</v>
      </c>
      <c r="AF67" s="24"/>
      <c r="AG67">
        <f t="shared" si="2"/>
        <v>182.0522305528298</v>
      </c>
      <c r="AI67" s="34">
        <f>PXIL!K67</f>
        <v>0</v>
      </c>
      <c r="AJ67" s="34">
        <f>PXIL!Q67</f>
        <v>0</v>
      </c>
      <c r="AK67" s="34">
        <f>RTM_IEX!K67</f>
        <v>72.47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43.48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0.59778000000000009</v>
      </c>
      <c r="E68">
        <f>GT_NG!S68</f>
        <v>2.0657321801371902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18.999132301228475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45.29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1.5363822136434715</v>
      </c>
      <c r="AD68">
        <f t="shared" ref="AD68:AD98" si="4">SUM(B68:AB68,AI68:AR68)-AC68</f>
        <v>181.36626226772219</v>
      </c>
      <c r="AE68">
        <f>'IDT-1'!E68</f>
        <v>0</v>
      </c>
      <c r="AF68" s="24"/>
      <c r="AG68">
        <f t="shared" ref="AG68:AG98" si="5">SUM(AD68:AF68)+AT68</f>
        <v>181.36626226772219</v>
      </c>
      <c r="AI68" s="34">
        <f>PXIL!K68</f>
        <v>0</v>
      </c>
      <c r="AJ68" s="34">
        <f>PXIL!Q68</f>
        <v>0</v>
      </c>
      <c r="AK68" s="34">
        <f>RTM_IEX!K68</f>
        <v>72.47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43.48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0.59778000000000009</v>
      </c>
      <c r="E69">
        <f>GT_NG!S69</f>
        <v>2.0665353222628764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45.29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13.62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1.4557562487070084</v>
      </c>
      <c r="AD69">
        <f t="shared" si="4"/>
        <v>171.84855907355589</v>
      </c>
      <c r="AE69">
        <f>'IDT-1'!E69</f>
        <v>0</v>
      </c>
      <c r="AF69" s="24"/>
      <c r="AG69">
        <f t="shared" si="5"/>
        <v>171.84855907355589</v>
      </c>
      <c r="AI69" s="34">
        <f>PXIL!K69</f>
        <v>0</v>
      </c>
      <c r="AJ69" s="34">
        <f>PXIL!Q69</f>
        <v>0</v>
      </c>
      <c r="AK69" s="34">
        <f>RTM_IEX!K69</f>
        <v>58.93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29.8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0.59778000000000009</v>
      </c>
      <c r="E70">
        <f>GT_NG!S70</f>
        <v>2.0665353222628764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45.29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21.58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1.5711722487070081</v>
      </c>
      <c r="AD70">
        <f t="shared" si="4"/>
        <v>185.47314307355589</v>
      </c>
      <c r="AE70">
        <f>'IDT-1'!E70</f>
        <v>0</v>
      </c>
      <c r="AF70" s="24"/>
      <c r="AG70">
        <f t="shared" si="5"/>
        <v>185.47314307355589</v>
      </c>
      <c r="AI70" s="34">
        <f>PXIL!K70</f>
        <v>0</v>
      </c>
      <c r="AJ70" s="34">
        <f>PXIL!Q70</f>
        <v>0</v>
      </c>
      <c r="AK70" s="34">
        <f>RTM_IEX!K70</f>
        <v>73.42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21.09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0.59778000000000009</v>
      </c>
      <c r="E71">
        <f>GT_NG!S71</f>
        <v>2.0665353222628764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45.29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21.67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1.6249322487070081</v>
      </c>
      <c r="AD71">
        <f t="shared" si="4"/>
        <v>191.81938307355588</v>
      </c>
      <c r="AE71">
        <f>'IDT-1'!E71</f>
        <v>0</v>
      </c>
      <c r="AF71" s="24"/>
      <c r="AG71">
        <f t="shared" si="5"/>
        <v>191.81938307355588</v>
      </c>
      <c r="AI71" s="34">
        <f>PXIL!K71</f>
        <v>0</v>
      </c>
      <c r="AJ71" s="34">
        <f>PXIL!Q71</f>
        <v>0</v>
      </c>
      <c r="AK71" s="34">
        <f>RTM_IEX!K71</f>
        <v>92.74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8.08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0.59778000000000009</v>
      </c>
      <c r="E72">
        <f>GT_NG!S72</f>
        <v>2.0665353222628764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45.29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17.260000000000002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1.5414362487070081</v>
      </c>
      <c r="AD72">
        <f t="shared" si="4"/>
        <v>181.96287907355588</v>
      </c>
      <c r="AE72">
        <f>'IDT-1'!E72</f>
        <v>0</v>
      </c>
      <c r="AF72" s="24"/>
      <c r="AG72">
        <f t="shared" si="5"/>
        <v>181.96287907355588</v>
      </c>
      <c r="AI72" s="34">
        <f>PXIL!K72</f>
        <v>0</v>
      </c>
      <c r="AJ72" s="34">
        <f>PXIL!Q72</f>
        <v>0</v>
      </c>
      <c r="AK72" s="34">
        <f>RTM_IEX!K72</f>
        <v>92.74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2.5499999999999998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0.59778000000000009</v>
      </c>
      <c r="E73">
        <f>GT_NG!S73</f>
        <v>2.0665353222628764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45.29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14.31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1.6697042487070082</v>
      </c>
      <c r="AD73">
        <f t="shared" si="4"/>
        <v>197.1046110735559</v>
      </c>
      <c r="AE73">
        <f>'IDT-1'!E73</f>
        <v>0</v>
      </c>
      <c r="AF73" s="24"/>
      <c r="AG73">
        <f t="shared" si="5"/>
        <v>197.1046110735559</v>
      </c>
      <c r="AI73" s="34">
        <f>PXIL!K73</f>
        <v>0</v>
      </c>
      <c r="AJ73" s="34">
        <f>PXIL!Q73</f>
        <v>0</v>
      </c>
      <c r="AK73" s="34">
        <f>RTM_IEX!K73</f>
        <v>112.08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1.43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0.59778000000000009</v>
      </c>
      <c r="E74">
        <f>GT_NG!S74</f>
        <v>2.0665353222628764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45.29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11.83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1.646688248707008</v>
      </c>
      <c r="AD74">
        <f t="shared" si="4"/>
        <v>194.38762707355585</v>
      </c>
      <c r="AE74">
        <f>'IDT-1'!E74</f>
        <v>0</v>
      </c>
      <c r="AF74" s="24"/>
      <c r="AG74">
        <f t="shared" si="5"/>
        <v>194.38762707355585</v>
      </c>
      <c r="AI74" s="34">
        <f>PXIL!K74</f>
        <v>0</v>
      </c>
      <c r="AJ74" s="34">
        <f>PXIL!Q74</f>
        <v>0</v>
      </c>
      <c r="AK74" s="34">
        <f>RTM_IEX!K74</f>
        <v>112.08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1.17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0.59778000000000009</v>
      </c>
      <c r="E75">
        <f>GT_NG!S75</f>
        <v>2.0840979453982551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45.29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13.36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1.3997077747413453</v>
      </c>
      <c r="AD75">
        <f t="shared" si="4"/>
        <v>165.23217017065687</v>
      </c>
      <c r="AE75">
        <f>'IDT-1'!E75</f>
        <v>0</v>
      </c>
      <c r="AF75" s="24"/>
      <c r="AG75">
        <f t="shared" si="5"/>
        <v>165.23217017065687</v>
      </c>
      <c r="AI75" s="34">
        <f>PXIL!K75</f>
        <v>0</v>
      </c>
      <c r="AJ75" s="34">
        <f>PXIL!Q75</f>
        <v>0</v>
      </c>
      <c r="AK75" s="34">
        <f>RTM_IEX!K75</f>
        <v>81.16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1.1399999999999999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0.59778000000000009</v>
      </c>
      <c r="E76">
        <f>GT_NG!S76</f>
        <v>2.0840979453982551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45.29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14.64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1.4123077747413455</v>
      </c>
      <c r="AD76">
        <f t="shared" si="4"/>
        <v>166.71957017065694</v>
      </c>
      <c r="AE76">
        <f>'IDT-1'!E76</f>
        <v>0</v>
      </c>
      <c r="AF76" s="24"/>
      <c r="AG76">
        <f t="shared" si="5"/>
        <v>166.71957017065694</v>
      </c>
      <c r="AI76" s="34">
        <f>PXIL!K76</f>
        <v>0</v>
      </c>
      <c r="AJ76" s="34">
        <f>PXIL!Q76</f>
        <v>0</v>
      </c>
      <c r="AK76" s="34">
        <f>RTM_IEX!K76</f>
        <v>81.150000000000006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1.37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0.59778000000000009</v>
      </c>
      <c r="E77">
        <f>GT_NG!S77</f>
        <v>2.0840979453982551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45.29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16.78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1.4323837747413453</v>
      </c>
      <c r="AD77">
        <f t="shared" si="4"/>
        <v>169.08949417065693</v>
      </c>
      <c r="AE77">
        <f>'IDT-1'!E77</f>
        <v>0</v>
      </c>
      <c r="AF77" s="24"/>
      <c r="AG77">
        <f t="shared" si="5"/>
        <v>169.08949417065693</v>
      </c>
      <c r="AI77" s="34">
        <f>PXIL!K77</f>
        <v>0</v>
      </c>
      <c r="AJ77" s="34">
        <f>PXIL!Q77</f>
        <v>0</v>
      </c>
      <c r="AK77" s="34">
        <f>RTM_IEX!K77</f>
        <v>81.16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1.61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0.59778000000000009</v>
      </c>
      <c r="E78">
        <f>GT_NG!S78</f>
        <v>2.0840979453982551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45.29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17.38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1.4378437747413453</v>
      </c>
      <c r="AD78">
        <f t="shared" si="4"/>
        <v>169.73403417065691</v>
      </c>
      <c r="AE78">
        <f>'IDT-1'!E78</f>
        <v>0</v>
      </c>
      <c r="AF78" s="24"/>
      <c r="AG78">
        <f t="shared" si="5"/>
        <v>169.73403417065691</v>
      </c>
      <c r="AI78" s="34">
        <f>PXIL!K78</f>
        <v>0</v>
      </c>
      <c r="AJ78" s="34">
        <f>PXIL!Q78</f>
        <v>0</v>
      </c>
      <c r="AK78" s="34">
        <f>RTM_IEX!K78</f>
        <v>81.16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1.66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0.59778000000000009</v>
      </c>
      <c r="E79">
        <f>GT_NG!S79</f>
        <v>2.0840979453982551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45.29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15.94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1.2883237747413452</v>
      </c>
      <c r="AD79">
        <f t="shared" si="4"/>
        <v>152.08355417065692</v>
      </c>
      <c r="AE79">
        <f>'IDT-1'!E79</f>
        <v>0</v>
      </c>
      <c r="AF79" s="24"/>
      <c r="AG79">
        <f t="shared" si="5"/>
        <v>152.08355417065692</v>
      </c>
      <c r="AI79" s="34">
        <f>PXIL!K79</f>
        <v>0</v>
      </c>
      <c r="AJ79" s="34">
        <f>PXIL!Q79</f>
        <v>0</v>
      </c>
      <c r="AK79" s="34">
        <f>RTM_IEX!K79</f>
        <v>64.739999999999995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1.72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0.59778000000000009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45.29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11.69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1.2290140416551723</v>
      </c>
      <c r="AD80">
        <f t="shared" si="4"/>
        <v>145.0821813934844</v>
      </c>
      <c r="AE80">
        <f>'IDT-1'!E80</f>
        <v>0</v>
      </c>
      <c r="AF80" s="24"/>
      <c r="AG80">
        <f t="shared" si="5"/>
        <v>145.0821813934844</v>
      </c>
      <c r="AI80" s="34">
        <f>PXIL!K80</f>
        <v>0</v>
      </c>
      <c r="AJ80" s="34">
        <f>PXIL!Q80</f>
        <v>0</v>
      </c>
      <c r="AK80" s="34">
        <f>RTM_IEX!K80</f>
        <v>56.04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7.61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0.59778000000000009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22.999022150418774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45.29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1.1074578277186902</v>
      </c>
      <c r="AD81">
        <f t="shared" si="4"/>
        <v>130.73275975783966</v>
      </c>
      <c r="AE81">
        <f>'IDT-1'!E81</f>
        <v>0</v>
      </c>
      <c r="AF81" s="24"/>
      <c r="AG81">
        <f t="shared" si="5"/>
        <v>130.73275975783966</v>
      </c>
      <c r="AI81" s="34">
        <f>PXIL!K81</f>
        <v>0</v>
      </c>
      <c r="AJ81" s="34">
        <f>PXIL!Q81</f>
        <v>0</v>
      </c>
      <c r="AK81" s="34">
        <f>RTM_IEX!K81</f>
        <v>47.34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13.53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0.59778000000000009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22.999022150418774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45.29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1.07494982771869</v>
      </c>
      <c r="AD82">
        <f t="shared" si="4"/>
        <v>126.89526775783966</v>
      </c>
      <c r="AE82">
        <f>'IDT-1'!E82</f>
        <v>0</v>
      </c>
      <c r="AF82" s="24"/>
      <c r="AG82">
        <f t="shared" si="5"/>
        <v>126.89526775783966</v>
      </c>
      <c r="AI82" s="34">
        <f>PXIL!K82</f>
        <v>0</v>
      </c>
      <c r="AJ82" s="34">
        <f>PXIL!Q82</f>
        <v>0</v>
      </c>
      <c r="AK82" s="34">
        <f>RTM_IEX!K82</f>
        <v>47.34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9.66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0.59778000000000009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22.999022150418774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45.29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1.05067382771869</v>
      </c>
      <c r="AD83">
        <f t="shared" si="4"/>
        <v>124.02954375783965</v>
      </c>
      <c r="AE83">
        <f>'IDT-1'!E83</f>
        <v>0</v>
      </c>
      <c r="AF83" s="24"/>
      <c r="AG83">
        <f t="shared" si="5"/>
        <v>124.02954375783965</v>
      </c>
      <c r="AI83" s="34">
        <f>PXIL!K83</f>
        <v>0</v>
      </c>
      <c r="AJ83" s="34">
        <f>PXIL!Q83</f>
        <v>0</v>
      </c>
      <c r="AK83" s="34">
        <f>RTM_IEX!K83</f>
        <v>54.11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0.59778000000000009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22.999022150418774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45.29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1.05067382771869</v>
      </c>
      <c r="AD84">
        <f t="shared" si="4"/>
        <v>124.02954375783965</v>
      </c>
      <c r="AE84">
        <f>'IDT-1'!E84</f>
        <v>0</v>
      </c>
      <c r="AF84" s="24"/>
      <c r="AG84">
        <f t="shared" si="5"/>
        <v>124.02954375783965</v>
      </c>
      <c r="AI84" s="34">
        <f>PXIL!K84</f>
        <v>0</v>
      </c>
      <c r="AJ84" s="34">
        <f>PXIL!Q84</f>
        <v>0</v>
      </c>
      <c r="AK84" s="34">
        <f>RTM_IEX!K84</f>
        <v>54.11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0.59778000000000009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22.998966802928891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45.29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1.0506733627997751</v>
      </c>
      <c r="AD85">
        <f t="shared" si="4"/>
        <v>124.0294888752687</v>
      </c>
      <c r="AE85">
        <f>'IDT-1'!E85</f>
        <v>0</v>
      </c>
      <c r="AF85" s="24"/>
      <c r="AG85">
        <f t="shared" si="5"/>
        <v>124.0294888752687</v>
      </c>
      <c r="AI85" s="34">
        <f>PXIL!K85</f>
        <v>0</v>
      </c>
      <c r="AJ85" s="34">
        <f>PXIL!Q85</f>
        <v>0</v>
      </c>
      <c r="AK85" s="34">
        <f>RTM_IEX!K85</f>
        <v>54.11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0.59778000000000009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22.998966802928891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45.29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1.0506733627997751</v>
      </c>
      <c r="AD86">
        <f t="shared" si="4"/>
        <v>124.0294888752687</v>
      </c>
      <c r="AE86">
        <f>'IDT-1'!E86</f>
        <v>0</v>
      </c>
      <c r="AF86" s="24"/>
      <c r="AG86">
        <f t="shared" si="5"/>
        <v>124.0294888752687</v>
      </c>
      <c r="AI86" s="34">
        <f>PXIL!K86</f>
        <v>0</v>
      </c>
      <c r="AJ86" s="34">
        <f>PXIL!Q86</f>
        <v>0</v>
      </c>
      <c r="AK86" s="34">
        <f>RTM_IEX!K86</f>
        <v>54.11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0.59778000000000009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22.998955352682014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45.29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0.96944526661770125</v>
      </c>
      <c r="AD87">
        <f t="shared" si="4"/>
        <v>114.44070552120388</v>
      </c>
      <c r="AE87">
        <f>'IDT-1'!E87</f>
        <v>0</v>
      </c>
      <c r="AF87" s="24"/>
      <c r="AG87">
        <f t="shared" si="5"/>
        <v>114.44070552120388</v>
      </c>
      <c r="AI87" s="34">
        <f>PXIL!K87</f>
        <v>0</v>
      </c>
      <c r="AJ87" s="34">
        <f>PXIL!Q87</f>
        <v>0</v>
      </c>
      <c r="AK87" s="34">
        <f>RTM_IEX!K87</f>
        <v>44.44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0.59778000000000009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22.998955352682014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45.29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0.96952926661770134</v>
      </c>
      <c r="AD88">
        <f t="shared" si="4"/>
        <v>114.45062152120389</v>
      </c>
      <c r="AE88">
        <f>'IDT-1'!E88</f>
        <v>0</v>
      </c>
      <c r="AF88" s="24"/>
      <c r="AG88">
        <f t="shared" si="5"/>
        <v>114.45062152120389</v>
      </c>
      <c r="AI88" s="34">
        <f>PXIL!K88</f>
        <v>0</v>
      </c>
      <c r="AJ88" s="34">
        <f>PXIL!Q88</f>
        <v>0</v>
      </c>
      <c r="AK88" s="34">
        <f>RTM_IEX!K88</f>
        <v>44.45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0.59778000000000009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22.998955352682014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45.29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0.96944916529186531</v>
      </c>
      <c r="AD89">
        <f t="shared" si="4"/>
        <v>114.4411657504064</v>
      </c>
      <c r="AE89">
        <f>'IDT-1'!E89</f>
        <v>0</v>
      </c>
      <c r="AF89" s="24"/>
      <c r="AG89">
        <f t="shared" si="5"/>
        <v>114.4411657504064</v>
      </c>
      <c r="AI89" s="34">
        <f>PXIL!K89</f>
        <v>0</v>
      </c>
      <c r="AJ89" s="34">
        <f>PXIL!Q89</f>
        <v>0</v>
      </c>
      <c r="AK89" s="34">
        <f>RTM_IEX!K89</f>
        <v>44.44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0.59778000000000009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22.998955352682014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45.29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0.88830516529186532</v>
      </c>
      <c r="AD90">
        <f t="shared" si="4"/>
        <v>104.8623097504064</v>
      </c>
      <c r="AE90">
        <f>'IDT-1'!E90</f>
        <v>0</v>
      </c>
      <c r="AF90" s="24"/>
      <c r="AG90">
        <f t="shared" si="5"/>
        <v>104.8623097504064</v>
      </c>
      <c r="AI90" s="34">
        <f>PXIL!K90</f>
        <v>0</v>
      </c>
      <c r="AJ90" s="34">
        <f>PXIL!Q90</f>
        <v>0</v>
      </c>
      <c r="AK90" s="34">
        <f>RTM_IEX!K90</f>
        <v>34.78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0.59778000000000009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22.998955352682014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45.29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0.88830516529186532</v>
      </c>
      <c r="AD91">
        <f t="shared" si="4"/>
        <v>104.8623097504064</v>
      </c>
      <c r="AE91">
        <f>'IDT-1'!E91</f>
        <v>0</v>
      </c>
      <c r="AF91" s="24"/>
      <c r="AG91">
        <f t="shared" si="5"/>
        <v>104.8623097504064</v>
      </c>
      <c r="AI91" s="34">
        <f>PXIL!K91</f>
        <v>0</v>
      </c>
      <c r="AJ91" s="34">
        <f>PXIL!Q91</f>
        <v>0</v>
      </c>
      <c r="AK91" s="34">
        <f>RTM_IEX!K91</f>
        <v>34.78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0.59778000000000009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22.998955352682014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45.29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0.8883891652918654</v>
      </c>
      <c r="AD92">
        <f t="shared" si="4"/>
        <v>104.87222575040639</v>
      </c>
      <c r="AE92">
        <f>'IDT-1'!E92</f>
        <v>0</v>
      </c>
      <c r="AF92" s="24"/>
      <c r="AG92">
        <f t="shared" si="5"/>
        <v>104.87222575040639</v>
      </c>
      <c r="AI92" s="34">
        <f>PXIL!K92</f>
        <v>0</v>
      </c>
      <c r="AJ92" s="34">
        <f>PXIL!Q92</f>
        <v>0</v>
      </c>
      <c r="AK92" s="34">
        <f>RTM_IEX!K92</f>
        <v>34.79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0.59778000000000009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45.29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0.88831394032933653</v>
      </c>
      <c r="AD93">
        <f t="shared" si="4"/>
        <v>104.86334562268692</v>
      </c>
      <c r="AE93">
        <f>'IDT-1'!E93</f>
        <v>0</v>
      </c>
      <c r="AF93" s="24"/>
      <c r="AG93">
        <f t="shared" si="5"/>
        <v>104.86334562268692</v>
      </c>
      <c r="AI93" s="34">
        <f>PXIL!K93</f>
        <v>0</v>
      </c>
      <c r="AJ93" s="34">
        <f>PXIL!Q93</f>
        <v>0</v>
      </c>
      <c r="AK93" s="34">
        <f>RTM_IEX!K93</f>
        <v>34.78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0.59778000000000009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45.29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0.88831394032933653</v>
      </c>
      <c r="AD94">
        <f t="shared" si="4"/>
        <v>104.86334562268692</v>
      </c>
      <c r="AE94">
        <f>'IDT-1'!E94</f>
        <v>0</v>
      </c>
      <c r="AF94" s="24"/>
      <c r="AG94">
        <f t="shared" si="5"/>
        <v>104.86334562268692</v>
      </c>
      <c r="AI94" s="34">
        <f>PXIL!K94</f>
        <v>0</v>
      </c>
      <c r="AJ94" s="34">
        <f>PXIL!Q94</f>
        <v>0</v>
      </c>
      <c r="AK94" s="34">
        <f>RTM_IEX!K94</f>
        <v>34.78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0.59778000000000009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45.29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0.80716994032933653</v>
      </c>
      <c r="AD95">
        <f t="shared" si="4"/>
        <v>95.284489622686934</v>
      </c>
      <c r="AE95">
        <f>'IDT-1'!E95</f>
        <v>0</v>
      </c>
      <c r="AF95" s="24"/>
      <c r="AG95">
        <f t="shared" si="5"/>
        <v>95.284489622686934</v>
      </c>
      <c r="AI95" s="34">
        <f>PXIL!K95</f>
        <v>0</v>
      </c>
      <c r="AJ95" s="34">
        <f>PXIL!Q95</f>
        <v>0</v>
      </c>
      <c r="AK95" s="34">
        <f>RTM_IEX!K95</f>
        <v>25.12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0.59778000000000009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45.29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0.80716994032933653</v>
      </c>
      <c r="AD96">
        <f t="shared" si="4"/>
        <v>95.284489622686934</v>
      </c>
      <c r="AE96">
        <f>'IDT-1'!E96</f>
        <v>0</v>
      </c>
      <c r="AF96" s="24"/>
      <c r="AG96">
        <f t="shared" si="5"/>
        <v>95.284489622686934</v>
      </c>
      <c r="AI96" s="34">
        <f>PXIL!K96</f>
        <v>0</v>
      </c>
      <c r="AJ96" s="34">
        <f>PXIL!Q96</f>
        <v>0</v>
      </c>
      <c r="AK96" s="34">
        <f>RTM_IEX!K96</f>
        <v>25.12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0.59778000000000009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45.29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0.80716994032933653</v>
      </c>
      <c r="AD97">
        <f t="shared" si="4"/>
        <v>95.284489622686934</v>
      </c>
      <c r="AE97">
        <f>'IDT-1'!E97</f>
        <v>0</v>
      </c>
      <c r="AF97" s="24"/>
      <c r="AG97">
        <f t="shared" si="5"/>
        <v>95.284489622686934</v>
      </c>
      <c r="AI97" s="34">
        <f>PXIL!K97</f>
        <v>0</v>
      </c>
      <c r="AJ97" s="34">
        <f>PXIL!Q97</f>
        <v>0</v>
      </c>
      <c r="AK97" s="34">
        <f>RTM_IEX!K97</f>
        <v>25.12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0.59778000000000009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45.29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0.80716994032933653</v>
      </c>
      <c r="AD98">
        <f t="shared" si="4"/>
        <v>95.284489622686934</v>
      </c>
      <c r="AE98">
        <f>'IDT-1'!E98</f>
        <v>0</v>
      </c>
      <c r="AF98" s="24"/>
      <c r="AG98">
        <f t="shared" si="5"/>
        <v>95.284489622686934</v>
      </c>
      <c r="AI98" s="34">
        <f>PXIL!K98</f>
        <v>0</v>
      </c>
      <c r="AJ98" s="34">
        <f>PXIL!Q98</f>
        <v>0</v>
      </c>
      <c r="AK98" s="34">
        <f>RTM_IEX!K98</f>
        <v>25.12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4.9743132006780169E-2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0.49571808672575174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1.0870300000000002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4.7514999999999995E-2</v>
      </c>
      <c r="Z99" s="34">
        <f t="shared" si="6"/>
        <v>0</v>
      </c>
      <c r="AA99" s="75">
        <f t="shared" si="6"/>
        <v>0.16911999999999999</v>
      </c>
      <c r="AB99" s="75">
        <f t="shared" si="6"/>
        <v>0</v>
      </c>
      <c r="AC99">
        <f t="shared" si="6"/>
        <v>2.5749699685353268E-2</v>
      </c>
      <c r="AD99">
        <f t="shared" si="6"/>
        <v>3.0396907390471779</v>
      </c>
      <c r="AE99">
        <f t="shared" si="6"/>
        <v>0</v>
      </c>
      <c r="AG99">
        <f t="shared" si="6"/>
        <v>3.0396907390471779</v>
      </c>
      <c r="AI99">
        <f t="shared" si="6"/>
        <v>0</v>
      </c>
      <c r="AJ99">
        <f t="shared" si="6"/>
        <v>0</v>
      </c>
      <c r="AK99">
        <f t="shared" si="6"/>
        <v>0.96496749999999964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0.23699999999999993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45236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5.8213944354428018E-2</v>
      </c>
      <c r="AD3">
        <f>SUM(B3:AB3,AI3:AR3)-AC3</f>
        <v>6.8720175264108132</v>
      </c>
      <c r="AE3">
        <f>'IDT-1'!D3</f>
        <v>0</v>
      </c>
      <c r="AF3" s="24"/>
      <c r="AG3">
        <f>SUM(AD3:AF3)</f>
        <v>6.8720175264108132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5.8213944354428018E-2</v>
      </c>
      <c r="AD4">
        <f t="shared" ref="AD4:AD67" si="1">SUM(B4:AB4,AI4:AR4)-AC4</f>
        <v>6.8720175264108132</v>
      </c>
      <c r="AE4">
        <f>'IDT-1'!D4</f>
        <v>0</v>
      </c>
      <c r="AF4" s="24"/>
      <c r="AG4">
        <f t="shared" ref="AG4:AG67" si="2">SUM(AD4:AF4)</f>
        <v>6.8720175264108132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5.8213944354428018E-2</v>
      </c>
      <c r="AD5">
        <f t="shared" si="1"/>
        <v>6.8720175264108132</v>
      </c>
      <c r="AE5">
        <f>'IDT-1'!D5</f>
        <v>0</v>
      </c>
      <c r="AF5" s="24"/>
      <c r="AG5">
        <f t="shared" si="2"/>
        <v>6.8720175264108132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5.8213944354428018E-2</v>
      </c>
      <c r="AD6">
        <f t="shared" si="1"/>
        <v>6.8720175264108132</v>
      </c>
      <c r="AE6">
        <f>'IDT-1'!D6</f>
        <v>0</v>
      </c>
      <c r="AF6" s="24"/>
      <c r="AG6">
        <f t="shared" si="2"/>
        <v>6.8720175264108132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5.8213944354428018E-2</v>
      </c>
      <c r="AD7">
        <f t="shared" si="1"/>
        <v>6.8720175264108132</v>
      </c>
      <c r="AE7">
        <f>'IDT-1'!D7</f>
        <v>0</v>
      </c>
      <c r="AF7" s="24"/>
      <c r="AG7">
        <f t="shared" si="2"/>
        <v>6.8720175264108132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5.8213944354428018E-2</v>
      </c>
      <c r="AD8">
        <f t="shared" si="1"/>
        <v>6.8720175264108132</v>
      </c>
      <c r="AE8">
        <f>'IDT-1'!D8</f>
        <v>0</v>
      </c>
      <c r="AF8" s="24"/>
      <c r="AG8">
        <f t="shared" si="2"/>
        <v>6.8720175264108132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5.8213944354428018E-2</v>
      </c>
      <c r="AD9">
        <f t="shared" si="1"/>
        <v>6.8720175264108132</v>
      </c>
      <c r="AE9">
        <f>'IDT-1'!D9</f>
        <v>0</v>
      </c>
      <c r="AF9" s="24"/>
      <c r="AG9">
        <f t="shared" si="2"/>
        <v>6.8720175264108132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5.8213944354428018E-2</v>
      </c>
      <c r="AD10">
        <f t="shared" si="1"/>
        <v>6.8720175264108132</v>
      </c>
      <c r="AE10">
        <f>'IDT-1'!D10</f>
        <v>0</v>
      </c>
      <c r="AF10" s="24"/>
      <c r="AG10">
        <f t="shared" si="2"/>
        <v>6.8720175264108132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5.8213944354428018E-2</v>
      </c>
      <c r="AD11">
        <f t="shared" si="1"/>
        <v>6.8720175264108132</v>
      </c>
      <c r="AE11">
        <f>'IDT-1'!D11</f>
        <v>0</v>
      </c>
      <c r="AF11" s="24"/>
      <c r="AG11">
        <f t="shared" si="2"/>
        <v>6.8720175264108132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5.8213944354428018E-2</v>
      </c>
      <c r="AD12">
        <f t="shared" si="1"/>
        <v>6.8720175264108132</v>
      </c>
      <c r="AE12">
        <f>'IDT-1'!D12</f>
        <v>0</v>
      </c>
      <c r="AF12" s="24"/>
      <c r="AG12">
        <f t="shared" si="2"/>
        <v>6.8720175264108132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5.8213944354428018E-2</v>
      </c>
      <c r="AD13">
        <f t="shared" si="1"/>
        <v>6.8720175264108132</v>
      </c>
      <c r="AE13">
        <f>'IDT-1'!D13</f>
        <v>0</v>
      </c>
      <c r="AF13" s="24"/>
      <c r="AG13">
        <f t="shared" si="2"/>
        <v>6.8720175264108132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5.8213944354428018E-2</v>
      </c>
      <c r="AD14">
        <f t="shared" si="1"/>
        <v>6.8720175264108132</v>
      </c>
      <c r="AE14">
        <f>'IDT-1'!D14</f>
        <v>0</v>
      </c>
      <c r="AF14" s="24"/>
      <c r="AG14">
        <f t="shared" si="2"/>
        <v>6.8720175264108132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5.8213944354428018E-2</v>
      </c>
      <c r="AD15">
        <f t="shared" si="1"/>
        <v>6.8720175264108132</v>
      </c>
      <c r="AE15">
        <f>'IDT-1'!D15</f>
        <v>0</v>
      </c>
      <c r="AF15" s="24"/>
      <c r="AG15">
        <f t="shared" si="2"/>
        <v>6.8720175264108132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5.8213944354428018E-2</v>
      </c>
      <c r="AD16">
        <f t="shared" si="1"/>
        <v>6.8720175264108132</v>
      </c>
      <c r="AE16">
        <f>'IDT-1'!D16</f>
        <v>0</v>
      </c>
      <c r="AF16" s="24"/>
      <c r="AG16">
        <f t="shared" si="2"/>
        <v>6.8720175264108132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5.8213944354428018E-2</v>
      </c>
      <c r="AD17">
        <f t="shared" si="1"/>
        <v>6.8720175264108132</v>
      </c>
      <c r="AE17">
        <f>'IDT-1'!D17</f>
        <v>0</v>
      </c>
      <c r="AF17" s="24"/>
      <c r="AG17">
        <f t="shared" si="2"/>
        <v>6.8720175264108132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6.2245944354428019E-2</v>
      </c>
      <c r="AD18">
        <f t="shared" si="1"/>
        <v>7.3479855264108132</v>
      </c>
      <c r="AE18">
        <f>'IDT-1'!D18</f>
        <v>0</v>
      </c>
      <c r="AF18" s="24"/>
      <c r="AG18">
        <f t="shared" si="2"/>
        <v>7.3479855264108132</v>
      </c>
      <c r="AI18" s="34">
        <f>PXIL!L18</f>
        <v>0</v>
      </c>
      <c r="AJ18" s="34">
        <f>PXIL!R18</f>
        <v>0</v>
      </c>
      <c r="AK18" s="34">
        <f>RTM_IEX!L18</f>
        <v>0.48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6.6361944354428021E-2</v>
      </c>
      <c r="AD19">
        <f t="shared" si="1"/>
        <v>7.8338695264108127</v>
      </c>
      <c r="AE19">
        <f>'IDT-1'!D19</f>
        <v>0</v>
      </c>
      <c r="AF19" s="24"/>
      <c r="AG19">
        <f t="shared" si="2"/>
        <v>7.8338695264108127</v>
      </c>
      <c r="AI19" s="34">
        <f>PXIL!L19</f>
        <v>0</v>
      </c>
      <c r="AJ19" s="34">
        <f>PXIL!R19</f>
        <v>0</v>
      </c>
      <c r="AK19" s="34">
        <f>RTM_IEX!L19</f>
        <v>0.97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7.0393944354428015E-2</v>
      </c>
      <c r="AD20">
        <f t="shared" si="1"/>
        <v>8.3098375264108117</v>
      </c>
      <c r="AE20">
        <f>'IDT-1'!D20</f>
        <v>0</v>
      </c>
      <c r="AF20" s="24"/>
      <c r="AG20">
        <f t="shared" si="2"/>
        <v>8.3098375264108117</v>
      </c>
      <c r="AI20" s="34">
        <f>PXIL!L20</f>
        <v>0</v>
      </c>
      <c r="AJ20" s="34">
        <f>PXIL!R20</f>
        <v>0</v>
      </c>
      <c r="AK20" s="34">
        <f>RTM_IEX!L20</f>
        <v>1.45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7.4425944354428009E-2</v>
      </c>
      <c r="AD21">
        <f t="shared" si="1"/>
        <v>8.7858055264108135</v>
      </c>
      <c r="AE21">
        <f>'IDT-1'!D21</f>
        <v>0</v>
      </c>
      <c r="AF21" s="24"/>
      <c r="AG21">
        <f t="shared" si="2"/>
        <v>8.7858055264108135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7.8541944354428017E-2</v>
      </c>
      <c r="AD22">
        <f t="shared" si="1"/>
        <v>9.2716895264108121</v>
      </c>
      <c r="AE22">
        <f>'IDT-1'!D22</f>
        <v>0</v>
      </c>
      <c r="AF22" s="24"/>
      <c r="AG22">
        <f t="shared" si="2"/>
        <v>9.2716895264108121</v>
      </c>
      <c r="AI22" s="34">
        <f>PXIL!L22</f>
        <v>0</v>
      </c>
      <c r="AJ22" s="34">
        <f>PXIL!R22</f>
        <v>0</v>
      </c>
      <c r="AK22" s="34">
        <f>RTM_IEX!L22</f>
        <v>2.42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9.6349944354428008E-2</v>
      </c>
      <c r="AD23">
        <f t="shared" si="1"/>
        <v>11.373881526410814</v>
      </c>
      <c r="AE23">
        <f>'IDT-1'!D23</f>
        <v>0</v>
      </c>
      <c r="AF23" s="24"/>
      <c r="AG23">
        <f t="shared" si="2"/>
        <v>11.373881526410814</v>
      </c>
      <c r="AI23" s="34">
        <f>PXIL!L23</f>
        <v>0</v>
      </c>
      <c r="AJ23" s="34">
        <f>PXIL!R23</f>
        <v>0</v>
      </c>
      <c r="AK23" s="34">
        <f>RTM_IEX!L23</f>
        <v>4.54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0.10936994435442801</v>
      </c>
      <c r="AD24">
        <f t="shared" si="1"/>
        <v>12.910861526410812</v>
      </c>
      <c r="AE24">
        <f>'IDT-1'!D24</f>
        <v>0</v>
      </c>
      <c r="AF24" s="24"/>
      <c r="AG24">
        <f t="shared" si="2"/>
        <v>12.910861526410812</v>
      </c>
      <c r="AI24" s="34">
        <f>PXIL!L24</f>
        <v>0</v>
      </c>
      <c r="AJ24" s="34">
        <f>PXIL!R24</f>
        <v>0</v>
      </c>
      <c r="AK24" s="34">
        <f>RTM_IEX!L24</f>
        <v>6.09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4.9997763964044548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0.12314212172979741</v>
      </c>
      <c r="AD25">
        <f t="shared" si="1"/>
        <v>14.536634274674658</v>
      </c>
      <c r="AE25">
        <f>'IDT-1'!D25</f>
        <v>0</v>
      </c>
      <c r="AF25" s="24"/>
      <c r="AG25">
        <f t="shared" si="2"/>
        <v>14.536634274674658</v>
      </c>
      <c r="AI25" s="34">
        <f>PXIL!L25</f>
        <v>0</v>
      </c>
      <c r="AJ25" s="34">
        <f>PXIL!R25</f>
        <v>0</v>
      </c>
      <c r="AK25" s="34">
        <f>RTM_IEX!L25</f>
        <v>7.73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4.9997763964044548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0.13372612172979742</v>
      </c>
      <c r="AD26">
        <f t="shared" si="1"/>
        <v>15.786050274674658</v>
      </c>
      <c r="AE26">
        <f>'IDT-1'!D26</f>
        <v>0</v>
      </c>
      <c r="AF26" s="24"/>
      <c r="AG26">
        <f t="shared" si="2"/>
        <v>15.786050274674658</v>
      </c>
      <c r="AI26" s="34">
        <f>PXIL!L26</f>
        <v>0</v>
      </c>
      <c r="AJ26" s="34">
        <f>PXIL!R26</f>
        <v>0</v>
      </c>
      <c r="AK26" s="34">
        <f>RTM_IEX!L26</f>
        <v>8.99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5.0002297688525346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0.13776193005836129</v>
      </c>
      <c r="AD27">
        <f t="shared" si="1"/>
        <v>16.262467838794173</v>
      </c>
      <c r="AE27">
        <f>'IDT-1'!D27</f>
        <v>0</v>
      </c>
      <c r="AF27" s="24"/>
      <c r="AG27">
        <f t="shared" si="2"/>
        <v>16.262467838794173</v>
      </c>
      <c r="AI27" s="34">
        <f>PXIL!L27</f>
        <v>0</v>
      </c>
      <c r="AJ27" s="34">
        <f>PXIL!R27</f>
        <v>0</v>
      </c>
      <c r="AK27" s="34">
        <f>RTM_IEX!L27</f>
        <v>9.4700000000000006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5.0002297688525346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0.14994193005836126</v>
      </c>
      <c r="AD28">
        <f t="shared" si="1"/>
        <v>17.700287838794175</v>
      </c>
      <c r="AE28">
        <f>'IDT-1'!D28</f>
        <v>0</v>
      </c>
      <c r="AF28" s="24"/>
      <c r="AG28">
        <f t="shared" si="2"/>
        <v>17.700287838794175</v>
      </c>
      <c r="AI28" s="34">
        <f>PXIL!L28</f>
        <v>0</v>
      </c>
      <c r="AJ28" s="34">
        <f>PXIL!R28</f>
        <v>0</v>
      </c>
      <c r="AK28" s="34">
        <f>RTM_IEX!L28</f>
        <v>10.92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5.0002297688525346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0.15556993005836128</v>
      </c>
      <c r="AD29">
        <f t="shared" si="1"/>
        <v>18.364659838794172</v>
      </c>
      <c r="AE29">
        <f>'IDT-1'!D29</f>
        <v>0</v>
      </c>
      <c r="AF29" s="24"/>
      <c r="AG29">
        <f t="shared" si="2"/>
        <v>18.364659838794172</v>
      </c>
      <c r="AI29" s="34">
        <f>PXIL!L29</f>
        <v>0</v>
      </c>
      <c r="AJ29" s="34">
        <f>PXIL!R29</f>
        <v>0</v>
      </c>
      <c r="AK29" s="34">
        <f>RTM_IEX!L29</f>
        <v>11.59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5.0002297688525346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0.16615393005836127</v>
      </c>
      <c r="AD30">
        <f t="shared" si="1"/>
        <v>19.614075838794175</v>
      </c>
      <c r="AE30">
        <f>'IDT-1'!D30</f>
        <v>0</v>
      </c>
      <c r="AF30" s="24"/>
      <c r="AG30">
        <f t="shared" si="2"/>
        <v>19.614075838794175</v>
      </c>
      <c r="AI30" s="34">
        <f>PXIL!L30</f>
        <v>0</v>
      </c>
      <c r="AJ30" s="34">
        <f>PXIL!R30</f>
        <v>0</v>
      </c>
      <c r="AK30" s="34">
        <f>RTM_IEX!L30</f>
        <v>12.85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5.0002297688525346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0.17186593005836126</v>
      </c>
      <c r="AD31">
        <f t="shared" si="1"/>
        <v>20.288363838794176</v>
      </c>
      <c r="AE31">
        <f>'IDT-1'!D31</f>
        <v>0</v>
      </c>
      <c r="AF31" s="24"/>
      <c r="AG31">
        <f t="shared" si="2"/>
        <v>20.288363838794176</v>
      </c>
      <c r="AI31" s="34">
        <f>PXIL!L31</f>
        <v>0</v>
      </c>
      <c r="AJ31" s="34">
        <f>PXIL!R31</f>
        <v>0</v>
      </c>
      <c r="AK31" s="34">
        <f>RTM_IEX!L31</f>
        <v>13.53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5.0002297688525346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2.2199999999999998</v>
      </c>
      <c r="AB32" s="75">
        <f>-STOA!R32</f>
        <v>0</v>
      </c>
      <c r="AC32">
        <f t="shared" si="0"/>
        <v>0.17186593005836129</v>
      </c>
      <c r="AD32">
        <f t="shared" si="1"/>
        <v>20.288363838794176</v>
      </c>
      <c r="AE32">
        <f>'IDT-1'!D32</f>
        <v>0</v>
      </c>
      <c r="AF32" s="24"/>
      <c r="AG32">
        <f t="shared" si="2"/>
        <v>20.288363838794176</v>
      </c>
      <c r="AI32" s="34">
        <f>PXIL!L32</f>
        <v>0</v>
      </c>
      <c r="AJ32" s="34">
        <f>PXIL!R32</f>
        <v>0</v>
      </c>
      <c r="AK32" s="34">
        <f>RTM_IEX!L32</f>
        <v>13.24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5.0002297688525346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2.37</v>
      </c>
      <c r="AB33" s="75">
        <f>-STOA!R33</f>
        <v>0</v>
      </c>
      <c r="AC33">
        <f t="shared" si="0"/>
        <v>0.1731259300583613</v>
      </c>
      <c r="AD33">
        <f t="shared" si="1"/>
        <v>20.437103838794172</v>
      </c>
      <c r="AE33">
        <f>'IDT-1'!D33</f>
        <v>0</v>
      </c>
      <c r="AF33" s="24"/>
      <c r="AG33">
        <f t="shared" si="2"/>
        <v>20.437103838794172</v>
      </c>
      <c r="AI33" s="34">
        <f>PXIL!L33</f>
        <v>0</v>
      </c>
      <c r="AJ33" s="34">
        <f>PXIL!R33</f>
        <v>0</v>
      </c>
      <c r="AK33" s="34">
        <f>RTM_IEX!L33</f>
        <v>13.24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5.0002297688525346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2.5499999999999998</v>
      </c>
      <c r="AB34" s="75">
        <f>-STOA!R34</f>
        <v>0</v>
      </c>
      <c r="AC34">
        <f t="shared" si="0"/>
        <v>0.17136193005836128</v>
      </c>
      <c r="AD34">
        <f t="shared" si="1"/>
        <v>20.228867838794173</v>
      </c>
      <c r="AE34">
        <f>'IDT-1'!D34</f>
        <v>0</v>
      </c>
      <c r="AF34" s="24"/>
      <c r="AG34">
        <f t="shared" si="2"/>
        <v>20.228867838794173</v>
      </c>
      <c r="AI34" s="34">
        <f>PXIL!L34</f>
        <v>0</v>
      </c>
      <c r="AJ34" s="34">
        <f>PXIL!R34</f>
        <v>0</v>
      </c>
      <c r="AK34" s="34">
        <f>RTM_IEX!L34</f>
        <v>12.85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2.77</v>
      </c>
      <c r="AB35" s="75">
        <f>-STOA!R35</f>
        <v>0</v>
      </c>
      <c r="AC35">
        <f t="shared" si="0"/>
        <v>0.16917794435442801</v>
      </c>
      <c r="AD35">
        <f t="shared" si="1"/>
        <v>19.971053526410813</v>
      </c>
      <c r="AE35">
        <f>'IDT-1'!D35</f>
        <v>0</v>
      </c>
      <c r="AF35" s="24"/>
      <c r="AG35">
        <f t="shared" si="2"/>
        <v>19.971053526410813</v>
      </c>
      <c r="AI35" s="34">
        <f>PXIL!L35</f>
        <v>0</v>
      </c>
      <c r="AJ35" s="34">
        <f>PXIL!R35</f>
        <v>0</v>
      </c>
      <c r="AK35" s="34">
        <f>RTM_IEX!L35</f>
        <v>12.37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3.01</v>
      </c>
      <c r="AB36" s="75">
        <f>-STOA!R36</f>
        <v>0</v>
      </c>
      <c r="AC36">
        <f t="shared" si="0"/>
        <v>0.16875794435442801</v>
      </c>
      <c r="AD36">
        <f t="shared" si="1"/>
        <v>19.921473526410811</v>
      </c>
      <c r="AE36">
        <f>'IDT-1'!D36</f>
        <v>0</v>
      </c>
      <c r="AF36" s="24"/>
      <c r="AG36">
        <f t="shared" si="2"/>
        <v>19.921473526410811</v>
      </c>
      <c r="AI36" s="34">
        <f>PXIL!L36</f>
        <v>0</v>
      </c>
      <c r="AJ36" s="34">
        <f>PXIL!R36</f>
        <v>0</v>
      </c>
      <c r="AK36" s="34">
        <f>RTM_IEX!L36</f>
        <v>12.08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3.7199999999999998</v>
      </c>
      <c r="AB37" s="75">
        <f>-STOA!R37</f>
        <v>0</v>
      </c>
      <c r="AC37">
        <f t="shared" si="0"/>
        <v>0.16900994435442801</v>
      </c>
      <c r="AD37">
        <f t="shared" si="1"/>
        <v>19.951221526410812</v>
      </c>
      <c r="AE37">
        <f>'IDT-1'!D37</f>
        <v>0</v>
      </c>
      <c r="AF37" s="24"/>
      <c r="AG37">
        <f t="shared" si="2"/>
        <v>19.951221526410812</v>
      </c>
      <c r="AI37" s="34">
        <f>PXIL!L37</f>
        <v>0</v>
      </c>
      <c r="AJ37" s="34">
        <f>PXIL!R37</f>
        <v>0</v>
      </c>
      <c r="AK37" s="34">
        <f>RTM_IEX!L37</f>
        <v>11.4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4.16</v>
      </c>
      <c r="AB38" s="75">
        <f>-STOA!R38</f>
        <v>0</v>
      </c>
      <c r="AC38">
        <f t="shared" si="0"/>
        <v>0.16867394435442801</v>
      </c>
      <c r="AD38">
        <f t="shared" si="1"/>
        <v>19.911557526410814</v>
      </c>
      <c r="AE38">
        <f>'IDT-1'!D38</f>
        <v>0</v>
      </c>
      <c r="AF38" s="24"/>
      <c r="AG38">
        <f t="shared" si="2"/>
        <v>19.911557526410814</v>
      </c>
      <c r="AI38" s="34">
        <f>PXIL!L38</f>
        <v>0</v>
      </c>
      <c r="AJ38" s="34">
        <f>PXIL!R38</f>
        <v>0</v>
      </c>
      <c r="AK38" s="34">
        <f>RTM_IEX!L38</f>
        <v>10.92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4.5999999999999996</v>
      </c>
      <c r="AB39" s="75">
        <f>-STOA!R39</f>
        <v>0</v>
      </c>
      <c r="AC39">
        <f t="shared" si="0"/>
        <v>0.167497944354428</v>
      </c>
      <c r="AD39">
        <f t="shared" si="1"/>
        <v>19.772733526410814</v>
      </c>
      <c r="AE39">
        <f>'IDT-1'!D39</f>
        <v>0</v>
      </c>
      <c r="AF39" s="24"/>
      <c r="AG39">
        <f t="shared" si="2"/>
        <v>19.772733526410814</v>
      </c>
      <c r="AI39" s="34">
        <f>PXIL!L39</f>
        <v>0</v>
      </c>
      <c r="AJ39" s="34">
        <f>PXIL!R39</f>
        <v>0</v>
      </c>
      <c r="AK39" s="34">
        <f>RTM_IEX!L39</f>
        <v>10.34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4.96</v>
      </c>
      <c r="AB40" s="75">
        <f>-STOA!R40</f>
        <v>0</v>
      </c>
      <c r="AC40">
        <f t="shared" si="0"/>
        <v>0.16480994435442803</v>
      </c>
      <c r="AD40">
        <f t="shared" si="1"/>
        <v>19.455421526410813</v>
      </c>
      <c r="AE40">
        <f>'IDT-1'!D40</f>
        <v>0</v>
      </c>
      <c r="AF40" s="24"/>
      <c r="AG40">
        <f t="shared" si="2"/>
        <v>19.455421526410813</v>
      </c>
      <c r="AI40" s="34">
        <f>PXIL!L40</f>
        <v>0</v>
      </c>
      <c r="AJ40" s="34">
        <f>PXIL!R40</f>
        <v>0</v>
      </c>
      <c r="AK40" s="34">
        <f>RTM_IEX!L40</f>
        <v>9.66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4.66</v>
      </c>
      <c r="AB41" s="75">
        <f>-STOA!R41</f>
        <v>0</v>
      </c>
      <c r="AC41">
        <f t="shared" si="0"/>
        <v>0.164725944354428</v>
      </c>
      <c r="AD41">
        <f t="shared" si="1"/>
        <v>19.445505526410816</v>
      </c>
      <c r="AE41">
        <f>'IDT-1'!D41</f>
        <v>0</v>
      </c>
      <c r="AF41" s="24"/>
      <c r="AG41">
        <f t="shared" si="2"/>
        <v>19.445505526410816</v>
      </c>
      <c r="AI41" s="34">
        <f>PXIL!L41</f>
        <v>0</v>
      </c>
      <c r="AJ41" s="34">
        <f>PXIL!R41</f>
        <v>0</v>
      </c>
      <c r="AK41" s="34">
        <f>RTM_IEX!L41</f>
        <v>9.9499999999999993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4.67</v>
      </c>
      <c r="AB42" s="75">
        <f>-STOA!R42</f>
        <v>0</v>
      </c>
      <c r="AC42">
        <f t="shared" si="0"/>
        <v>0.16405394435442802</v>
      </c>
      <c r="AD42">
        <f t="shared" si="1"/>
        <v>19.366177526410812</v>
      </c>
      <c r="AE42">
        <f>'IDT-1'!D42</f>
        <v>0</v>
      </c>
      <c r="AF42" s="24"/>
      <c r="AG42">
        <f t="shared" si="2"/>
        <v>19.366177526410812</v>
      </c>
      <c r="AI42" s="34">
        <f>PXIL!L42</f>
        <v>0</v>
      </c>
      <c r="AJ42" s="34">
        <f>PXIL!R42</f>
        <v>0</v>
      </c>
      <c r="AK42" s="34">
        <f>RTM_IEX!L42</f>
        <v>9.86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5.01</v>
      </c>
      <c r="AB43" s="75">
        <f>-STOA!R43</f>
        <v>0</v>
      </c>
      <c r="AC43">
        <f t="shared" si="0"/>
        <v>0.16363394435442802</v>
      </c>
      <c r="AD43">
        <f t="shared" si="1"/>
        <v>19.316597526410813</v>
      </c>
      <c r="AE43">
        <f>'IDT-1'!D43</f>
        <v>0</v>
      </c>
      <c r="AF43" s="24"/>
      <c r="AG43">
        <f t="shared" si="2"/>
        <v>19.316597526410813</v>
      </c>
      <c r="AI43" s="34">
        <f>PXIL!L43</f>
        <v>0</v>
      </c>
      <c r="AJ43" s="34">
        <f>PXIL!R43</f>
        <v>0</v>
      </c>
      <c r="AK43" s="34">
        <f>RTM_IEX!L43</f>
        <v>9.4700000000000006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5.79</v>
      </c>
      <c r="AB44" s="75">
        <f>-STOA!R44</f>
        <v>0</v>
      </c>
      <c r="AC44">
        <f t="shared" si="0"/>
        <v>0.16203794435442803</v>
      </c>
      <c r="AD44">
        <f t="shared" si="1"/>
        <v>19.128193526410815</v>
      </c>
      <c r="AE44">
        <f>'IDT-1'!D44</f>
        <v>0</v>
      </c>
      <c r="AF44" s="24"/>
      <c r="AG44">
        <f t="shared" si="2"/>
        <v>19.128193526410815</v>
      </c>
      <c r="AI44" s="34">
        <f>PXIL!L44</f>
        <v>0</v>
      </c>
      <c r="AJ44" s="34">
        <f>PXIL!R44</f>
        <v>0</v>
      </c>
      <c r="AK44" s="34">
        <f>RTM_IEX!L44</f>
        <v>8.5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5.91</v>
      </c>
      <c r="AB45" s="75">
        <f>-STOA!R45</f>
        <v>0</v>
      </c>
      <c r="AC45">
        <f t="shared" si="0"/>
        <v>0.16228994435442801</v>
      </c>
      <c r="AD45">
        <f t="shared" si="1"/>
        <v>19.157941526410816</v>
      </c>
      <c r="AE45">
        <f>'IDT-1'!D45</f>
        <v>0</v>
      </c>
      <c r="AF45" s="24"/>
      <c r="AG45">
        <f t="shared" si="2"/>
        <v>19.157941526410816</v>
      </c>
      <c r="AI45" s="34">
        <f>PXIL!L45</f>
        <v>0</v>
      </c>
      <c r="AJ45" s="34">
        <f>PXIL!R45</f>
        <v>0</v>
      </c>
      <c r="AK45" s="34">
        <f>RTM_IEX!L45</f>
        <v>8.41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6.4499999999999993</v>
      </c>
      <c r="AB46" s="75">
        <f>-STOA!R46</f>
        <v>0</v>
      </c>
      <c r="AC46">
        <f t="shared" si="0"/>
        <v>0.15951794435442801</v>
      </c>
      <c r="AD46">
        <f t="shared" si="1"/>
        <v>18.830713526410815</v>
      </c>
      <c r="AE46">
        <f>'IDT-1'!D46</f>
        <v>0</v>
      </c>
      <c r="AF46" s="24"/>
      <c r="AG46">
        <f t="shared" si="2"/>
        <v>18.830713526410815</v>
      </c>
      <c r="AI46" s="34">
        <f>PXIL!L46</f>
        <v>0</v>
      </c>
      <c r="AJ46" s="34">
        <f>PXIL!R46</f>
        <v>0</v>
      </c>
      <c r="AK46" s="34">
        <f>RTM_IEX!L46</f>
        <v>7.54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6.12</v>
      </c>
      <c r="AB47" s="75">
        <f>-STOA!R47</f>
        <v>0</v>
      </c>
      <c r="AC47">
        <f t="shared" si="0"/>
        <v>0.15674594435442801</v>
      </c>
      <c r="AD47">
        <f t="shared" si="1"/>
        <v>18.503485526410813</v>
      </c>
      <c r="AE47">
        <f>'IDT-1'!D47</f>
        <v>0</v>
      </c>
      <c r="AF47" s="24"/>
      <c r="AG47">
        <f t="shared" si="2"/>
        <v>18.503485526410813</v>
      </c>
      <c r="AI47" s="34">
        <f>PXIL!L47</f>
        <v>0</v>
      </c>
      <c r="AJ47" s="34">
        <f>PXIL!R47</f>
        <v>0</v>
      </c>
      <c r="AK47" s="34">
        <f>RTM_IEX!L47</f>
        <v>7.54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6.2799999999999994</v>
      </c>
      <c r="AB48" s="75">
        <f>-STOA!R48</f>
        <v>0</v>
      </c>
      <c r="AC48">
        <f t="shared" si="0"/>
        <v>0.15640994435442801</v>
      </c>
      <c r="AD48">
        <f t="shared" si="1"/>
        <v>18.463821526410811</v>
      </c>
      <c r="AE48">
        <f>'IDT-1'!D48</f>
        <v>0</v>
      </c>
      <c r="AF48" s="24"/>
      <c r="AG48">
        <f t="shared" si="2"/>
        <v>18.463821526410811</v>
      </c>
      <c r="AI48" s="34">
        <f>PXIL!L48</f>
        <v>0</v>
      </c>
      <c r="AJ48" s="34">
        <f>PXIL!R48</f>
        <v>0</v>
      </c>
      <c r="AK48" s="34">
        <f>RTM_IEX!L48</f>
        <v>7.34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5.3</v>
      </c>
      <c r="AB49" s="75">
        <f>-STOA!R49</f>
        <v>0</v>
      </c>
      <c r="AC49">
        <f t="shared" si="0"/>
        <v>0.15548594435442803</v>
      </c>
      <c r="AD49">
        <f t="shared" si="1"/>
        <v>18.354745526410813</v>
      </c>
      <c r="AE49">
        <f>'IDT-1'!D49</f>
        <v>0</v>
      </c>
      <c r="AF49" s="24"/>
      <c r="AG49">
        <f t="shared" si="2"/>
        <v>18.354745526410813</v>
      </c>
      <c r="AI49" s="34">
        <f>PXIL!L49</f>
        <v>0</v>
      </c>
      <c r="AJ49" s="34">
        <f>PXIL!R49</f>
        <v>0</v>
      </c>
      <c r="AK49" s="34">
        <f>RTM_IEX!L49</f>
        <v>8.2100000000000009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6.71</v>
      </c>
      <c r="AB50" s="75">
        <f>-STOA!R50</f>
        <v>0</v>
      </c>
      <c r="AC50">
        <f t="shared" si="0"/>
        <v>0.155149944354428</v>
      </c>
      <c r="AD50">
        <f t="shared" si="1"/>
        <v>18.315081526410815</v>
      </c>
      <c r="AE50">
        <f>'IDT-1'!D50</f>
        <v>0</v>
      </c>
      <c r="AF50" s="24"/>
      <c r="AG50">
        <f t="shared" si="2"/>
        <v>18.315081526410815</v>
      </c>
      <c r="AI50" s="34">
        <f>PXIL!L50</f>
        <v>0</v>
      </c>
      <c r="AJ50" s="34">
        <f>PXIL!R50</f>
        <v>0</v>
      </c>
      <c r="AK50" s="34">
        <f>RTM_IEX!L50</f>
        <v>6.76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5.07</v>
      </c>
      <c r="AB51" s="75">
        <f>-STOA!R51</f>
        <v>0</v>
      </c>
      <c r="AC51">
        <f t="shared" si="0"/>
        <v>0.15355394435442804</v>
      </c>
      <c r="AD51">
        <f t="shared" si="1"/>
        <v>18.126677526410816</v>
      </c>
      <c r="AE51">
        <f>'IDT-1'!D51</f>
        <v>0</v>
      </c>
      <c r="AF51" s="24"/>
      <c r="AG51">
        <f t="shared" si="2"/>
        <v>18.126677526410816</v>
      </c>
      <c r="AI51" s="34">
        <f>PXIL!L51</f>
        <v>0</v>
      </c>
      <c r="AJ51" s="34">
        <f>PXIL!R51</f>
        <v>0</v>
      </c>
      <c r="AK51" s="34">
        <f>RTM_IEX!L51</f>
        <v>8.2100000000000009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4.68</v>
      </c>
      <c r="AB52" s="75">
        <f>-STOA!R52</f>
        <v>0</v>
      </c>
      <c r="AC52">
        <f t="shared" si="0"/>
        <v>0.15027794435442801</v>
      </c>
      <c r="AD52">
        <f t="shared" si="1"/>
        <v>17.739953526410815</v>
      </c>
      <c r="AE52">
        <f>'IDT-1'!D52</f>
        <v>0</v>
      </c>
      <c r="AF52" s="24"/>
      <c r="AG52">
        <f t="shared" si="2"/>
        <v>17.739953526410815</v>
      </c>
      <c r="AI52" s="34">
        <f>PXIL!L52</f>
        <v>0</v>
      </c>
      <c r="AJ52" s="34">
        <f>PXIL!R52</f>
        <v>0</v>
      </c>
      <c r="AK52" s="34">
        <f>RTM_IEX!L52</f>
        <v>8.2100000000000009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4.7</v>
      </c>
      <c r="AB53" s="75">
        <f>-STOA!R53</f>
        <v>0</v>
      </c>
      <c r="AC53">
        <f t="shared" si="0"/>
        <v>0.14238194435442802</v>
      </c>
      <c r="AD53">
        <f t="shared" si="1"/>
        <v>16.807849526410813</v>
      </c>
      <c r="AE53">
        <f>'IDT-1'!D53</f>
        <v>0</v>
      </c>
      <c r="AF53" s="24"/>
      <c r="AG53">
        <f t="shared" si="2"/>
        <v>16.807849526410813</v>
      </c>
      <c r="AI53" s="34">
        <f>PXIL!L53</f>
        <v>0</v>
      </c>
      <c r="AJ53" s="34">
        <f>PXIL!R53</f>
        <v>0</v>
      </c>
      <c r="AK53" s="34">
        <f>RTM_IEX!L53</f>
        <v>7.25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6.55</v>
      </c>
      <c r="AB54" s="75">
        <f>-STOA!R54</f>
        <v>0</v>
      </c>
      <c r="AC54">
        <f t="shared" si="0"/>
        <v>0.14330594435442801</v>
      </c>
      <c r="AD54">
        <f t="shared" si="1"/>
        <v>16.916925526410811</v>
      </c>
      <c r="AE54">
        <f>'IDT-1'!D54</f>
        <v>0</v>
      </c>
      <c r="AF54" s="24"/>
      <c r="AG54">
        <f t="shared" si="2"/>
        <v>16.916925526410811</v>
      </c>
      <c r="AI54" s="34">
        <f>PXIL!L54</f>
        <v>0</v>
      </c>
      <c r="AJ54" s="34">
        <f>PXIL!R54</f>
        <v>0</v>
      </c>
      <c r="AK54" s="34">
        <f>RTM_IEX!L54</f>
        <v>5.51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7.96</v>
      </c>
      <c r="AB55" s="75">
        <f>-STOA!R55</f>
        <v>0</v>
      </c>
      <c r="AC55">
        <f t="shared" si="0"/>
        <v>0.12507794435442801</v>
      </c>
      <c r="AD55">
        <f t="shared" si="1"/>
        <v>14.765153526410812</v>
      </c>
      <c r="AE55">
        <f>'IDT-1'!D55</f>
        <v>0</v>
      </c>
      <c r="AF55" s="24"/>
      <c r="AG55">
        <f t="shared" si="2"/>
        <v>14.765153526410812</v>
      </c>
      <c r="AI55" s="34">
        <f>PXIL!L55</f>
        <v>0</v>
      </c>
      <c r="AJ55" s="34">
        <f>PXIL!R55</f>
        <v>0</v>
      </c>
      <c r="AK55" s="34">
        <f>RTM_IEX!L55</f>
        <v>1.93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6.02</v>
      </c>
      <c r="AB56" s="75">
        <f>-STOA!R56</f>
        <v>0</v>
      </c>
      <c r="AC56">
        <f t="shared" si="0"/>
        <v>0.12499394435442801</v>
      </c>
      <c r="AD56">
        <f t="shared" si="1"/>
        <v>14.755237526410813</v>
      </c>
      <c r="AE56">
        <f>'IDT-1'!D56</f>
        <v>0</v>
      </c>
      <c r="AF56" s="24"/>
      <c r="AG56">
        <f t="shared" si="2"/>
        <v>14.755237526410813</v>
      </c>
      <c r="AI56" s="34">
        <f>PXIL!L56</f>
        <v>0</v>
      </c>
      <c r="AJ56" s="34">
        <f>PXIL!R56</f>
        <v>0</v>
      </c>
      <c r="AK56" s="34">
        <f>RTM_IEX!L56</f>
        <v>3.86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7.64</v>
      </c>
      <c r="AB57" s="75">
        <f>-STOA!R57</f>
        <v>0</v>
      </c>
      <c r="AC57">
        <f t="shared" si="0"/>
        <v>0.12238994435442802</v>
      </c>
      <c r="AD57">
        <f t="shared" si="1"/>
        <v>14.447841526410812</v>
      </c>
      <c r="AE57">
        <f>'IDT-1'!D57</f>
        <v>0</v>
      </c>
      <c r="AF57" s="24"/>
      <c r="AG57">
        <f t="shared" si="2"/>
        <v>14.447841526410812</v>
      </c>
      <c r="AI57" s="34">
        <f>PXIL!L57</f>
        <v>0</v>
      </c>
      <c r="AJ57" s="34">
        <f>PXIL!R57</f>
        <v>0</v>
      </c>
      <c r="AK57" s="34">
        <f>RTM_IEX!L57</f>
        <v>1.93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4.2299999999999995</v>
      </c>
      <c r="AB58" s="75">
        <f>-STOA!R58</f>
        <v>0</v>
      </c>
      <c r="AC58">
        <f t="shared" si="0"/>
        <v>0.122137944354428</v>
      </c>
      <c r="AD58">
        <f t="shared" si="1"/>
        <v>14.418093526410811</v>
      </c>
      <c r="AE58">
        <f>'IDT-1'!D58</f>
        <v>0</v>
      </c>
      <c r="AF58" s="24"/>
      <c r="AG58">
        <f t="shared" si="2"/>
        <v>14.418093526410811</v>
      </c>
      <c r="AI58" s="34">
        <f>PXIL!L58</f>
        <v>0</v>
      </c>
      <c r="AJ58" s="34">
        <f>PXIL!R58</f>
        <v>0</v>
      </c>
      <c r="AK58" s="34">
        <f>RTM_IEX!L58</f>
        <v>5.31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6.3</v>
      </c>
      <c r="AB59" s="75">
        <f>-STOA!R59</f>
        <v>0</v>
      </c>
      <c r="AC59">
        <f t="shared" si="0"/>
        <v>0.119281944354428</v>
      </c>
      <c r="AD59">
        <f t="shared" si="1"/>
        <v>14.080949526410812</v>
      </c>
      <c r="AE59">
        <f>'IDT-1'!D59</f>
        <v>0</v>
      </c>
      <c r="AF59" s="24"/>
      <c r="AG59">
        <f t="shared" si="2"/>
        <v>14.080949526410812</v>
      </c>
      <c r="AI59" s="34">
        <f>PXIL!L59</f>
        <v>0</v>
      </c>
      <c r="AJ59" s="34">
        <f>PXIL!R59</f>
        <v>0</v>
      </c>
      <c r="AK59" s="34">
        <f>RTM_IEX!L59</f>
        <v>2.9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6.63</v>
      </c>
      <c r="AB60" s="75">
        <f>-STOA!R60</f>
        <v>0</v>
      </c>
      <c r="AC60">
        <f t="shared" si="0"/>
        <v>0.11877794435442804</v>
      </c>
      <c r="AD60">
        <f t="shared" si="1"/>
        <v>14.021453526410815</v>
      </c>
      <c r="AE60">
        <f>'IDT-1'!D60</f>
        <v>0</v>
      </c>
      <c r="AF60" s="24"/>
      <c r="AG60">
        <f t="shared" si="2"/>
        <v>14.021453526410815</v>
      </c>
      <c r="AI60" s="34">
        <f>PXIL!L60</f>
        <v>0</v>
      </c>
      <c r="AJ60" s="34">
        <f>PXIL!R60</f>
        <v>0</v>
      </c>
      <c r="AK60" s="34">
        <f>RTM_IEX!L60</f>
        <v>2.5099999999999998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6.21</v>
      </c>
      <c r="AB61" s="75">
        <f>-STOA!R61</f>
        <v>0</v>
      </c>
      <c r="AC61">
        <f t="shared" si="0"/>
        <v>0.11449394435442801</v>
      </c>
      <c r="AD61">
        <f t="shared" si="1"/>
        <v>13.515737526410811</v>
      </c>
      <c r="AE61">
        <f>'IDT-1'!D61</f>
        <v>0</v>
      </c>
      <c r="AF61" s="24"/>
      <c r="AG61">
        <f t="shared" si="2"/>
        <v>13.515737526410811</v>
      </c>
      <c r="AI61" s="34">
        <f>PXIL!L61</f>
        <v>0</v>
      </c>
      <c r="AJ61" s="34">
        <f>PXIL!R61</f>
        <v>0</v>
      </c>
      <c r="AK61" s="34">
        <f>RTM_IEX!L61</f>
        <v>2.42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5.01</v>
      </c>
      <c r="AB62" s="75">
        <f>-STOA!R62</f>
        <v>0</v>
      </c>
      <c r="AC62">
        <f t="shared" si="0"/>
        <v>0.11247794435442802</v>
      </c>
      <c r="AD62">
        <f t="shared" si="1"/>
        <v>13.277753526410812</v>
      </c>
      <c r="AE62">
        <f>'IDT-1'!D62</f>
        <v>0</v>
      </c>
      <c r="AF62" s="24"/>
      <c r="AG62">
        <f t="shared" si="2"/>
        <v>13.277753526410812</v>
      </c>
      <c r="AI62" s="34">
        <f>PXIL!L62</f>
        <v>0</v>
      </c>
      <c r="AJ62" s="34">
        <f>PXIL!R62</f>
        <v>0</v>
      </c>
      <c r="AK62" s="34">
        <f>RTM_IEX!L62</f>
        <v>3.38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6.3999999999999995</v>
      </c>
      <c r="AB63" s="75">
        <f>-STOA!R63</f>
        <v>0</v>
      </c>
      <c r="AC63">
        <f t="shared" si="0"/>
        <v>0.11197394435442803</v>
      </c>
      <c r="AD63">
        <f t="shared" si="1"/>
        <v>13.218257526410813</v>
      </c>
      <c r="AE63">
        <f>'IDT-1'!D63</f>
        <v>0</v>
      </c>
      <c r="AF63" s="24"/>
      <c r="AG63">
        <f t="shared" si="2"/>
        <v>13.218257526410813</v>
      </c>
      <c r="AI63" s="34">
        <f>PXIL!L63</f>
        <v>0</v>
      </c>
      <c r="AJ63" s="34">
        <f>PXIL!R63</f>
        <v>0</v>
      </c>
      <c r="AK63" s="34">
        <f>RTM_IEX!L63</f>
        <v>1.93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4.32</v>
      </c>
      <c r="AB64" s="75">
        <f>-STOA!R64</f>
        <v>0</v>
      </c>
      <c r="AC64">
        <f t="shared" si="0"/>
        <v>0.11071394435442802</v>
      </c>
      <c r="AD64">
        <f t="shared" si="1"/>
        <v>13.069517526410813</v>
      </c>
      <c r="AE64">
        <f>'IDT-1'!D64</f>
        <v>0</v>
      </c>
      <c r="AF64" s="24"/>
      <c r="AG64">
        <f t="shared" si="2"/>
        <v>13.069517526410813</v>
      </c>
      <c r="AI64" s="34">
        <f>PXIL!L64</f>
        <v>0</v>
      </c>
      <c r="AJ64" s="34">
        <f>PXIL!R64</f>
        <v>0</v>
      </c>
      <c r="AK64" s="34">
        <f>RTM_IEX!L64</f>
        <v>3.86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4.04</v>
      </c>
      <c r="AB65" s="75">
        <f>-STOA!R65</f>
        <v>0</v>
      </c>
      <c r="AC65">
        <f t="shared" si="0"/>
        <v>0.11247794435442804</v>
      </c>
      <c r="AD65">
        <f t="shared" si="1"/>
        <v>13.277753526410814</v>
      </c>
      <c r="AE65">
        <f>'IDT-1'!D65</f>
        <v>0</v>
      </c>
      <c r="AF65" s="24"/>
      <c r="AG65">
        <f t="shared" si="2"/>
        <v>13.277753526410814</v>
      </c>
      <c r="AI65" s="34">
        <f>PXIL!L65</f>
        <v>0</v>
      </c>
      <c r="AJ65" s="34">
        <f>PXIL!R65</f>
        <v>0</v>
      </c>
      <c r="AK65" s="34">
        <f>RTM_IEX!L65</f>
        <v>4.3499999999999996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3.9399999999999995</v>
      </c>
      <c r="AB66" s="75">
        <f>-STOA!R66</f>
        <v>0</v>
      </c>
      <c r="AC66">
        <f t="shared" si="0"/>
        <v>0.111637944354428</v>
      </c>
      <c r="AD66">
        <f t="shared" si="1"/>
        <v>13.178593526410813</v>
      </c>
      <c r="AE66">
        <f>'IDT-1'!D66</f>
        <v>0</v>
      </c>
      <c r="AF66" s="24"/>
      <c r="AG66">
        <f t="shared" si="2"/>
        <v>13.178593526410813</v>
      </c>
      <c r="AI66" s="34">
        <f>PXIL!L66</f>
        <v>0</v>
      </c>
      <c r="AJ66" s="34">
        <f>PXIL!R66</f>
        <v>0</v>
      </c>
      <c r="AK66" s="34">
        <f>RTM_IEX!L66</f>
        <v>4.3499999999999996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3.17</v>
      </c>
      <c r="AB67" s="75">
        <f>-STOA!R67</f>
        <v>0</v>
      </c>
      <c r="AC67">
        <f t="shared" si="0"/>
        <v>0.11734994435442803</v>
      </c>
      <c r="AD67">
        <f t="shared" si="1"/>
        <v>13.852881526410814</v>
      </c>
      <c r="AE67">
        <f>'IDT-1'!D67</f>
        <v>0</v>
      </c>
      <c r="AF67" s="24"/>
      <c r="AG67">
        <f t="shared" si="2"/>
        <v>13.852881526410814</v>
      </c>
      <c r="AI67" s="34">
        <f>PXIL!L67</f>
        <v>0</v>
      </c>
      <c r="AJ67" s="34">
        <f>PXIL!R67</f>
        <v>0</v>
      </c>
      <c r="AK67" s="34">
        <f>RTM_IEX!L67</f>
        <v>5.8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4.9997716582180196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2.4500000000000002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0.11936208192903136</v>
      </c>
      <c r="AD68">
        <f t="shared" ref="AD68:AD98" si="4">SUM(B68:AB68,AI68:AR68)-AC68</f>
        <v>14.090409576288989</v>
      </c>
      <c r="AE68">
        <f>'IDT-1'!D68</f>
        <v>0</v>
      </c>
      <c r="AF68" s="24"/>
      <c r="AG68">
        <f t="shared" ref="AG68:AG98" si="5">SUM(AD68:AF68)</f>
        <v>14.090409576288989</v>
      </c>
      <c r="AI68" s="34">
        <f>PXIL!L68</f>
        <v>0</v>
      </c>
      <c r="AJ68" s="34">
        <f>PXIL!R68</f>
        <v>0</v>
      </c>
      <c r="AK68" s="34">
        <f>RTM_IEX!L68</f>
        <v>6.76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10.000000000000002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2.35</v>
      </c>
      <c r="AB69" s="75">
        <f>-STOA!R69</f>
        <v>0</v>
      </c>
      <c r="AC69">
        <f t="shared" si="3"/>
        <v>0.13944000000000001</v>
      </c>
      <c r="AD69">
        <f t="shared" si="4"/>
        <v>16.460560000000001</v>
      </c>
      <c r="AE69">
        <f>'IDT-1'!D69</f>
        <v>0</v>
      </c>
      <c r="AF69" s="24"/>
      <c r="AG69">
        <f t="shared" si="5"/>
        <v>16.460560000000001</v>
      </c>
      <c r="AI69" s="34">
        <f>PXIL!L69</f>
        <v>0</v>
      </c>
      <c r="AJ69" s="34">
        <f>PXIL!R69</f>
        <v>0</v>
      </c>
      <c r="AK69" s="34">
        <f>RTM_IEX!L69</f>
        <v>4.25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10.000000000000002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2.5499999999999998</v>
      </c>
      <c r="AB70" s="75">
        <f>-STOA!R70</f>
        <v>0</v>
      </c>
      <c r="AC70">
        <f t="shared" si="3"/>
        <v>0.14355599999999999</v>
      </c>
      <c r="AD70">
        <f t="shared" si="4"/>
        <v>16.946444</v>
      </c>
      <c r="AE70">
        <f>'IDT-1'!D70</f>
        <v>0</v>
      </c>
      <c r="AF70" s="24"/>
      <c r="AG70">
        <f t="shared" si="5"/>
        <v>16.946444</v>
      </c>
      <c r="AI70" s="34">
        <f>PXIL!L70</f>
        <v>0</v>
      </c>
      <c r="AJ70" s="34">
        <f>PXIL!R70</f>
        <v>0</v>
      </c>
      <c r="AK70" s="34">
        <f>RTM_IEX!L70</f>
        <v>4.54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10.000000000000002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2.42</v>
      </c>
      <c r="AB71" s="75">
        <f>-STOA!R71</f>
        <v>0</v>
      </c>
      <c r="AC71">
        <f t="shared" si="3"/>
        <v>0.150612</v>
      </c>
      <c r="AD71">
        <f t="shared" si="4"/>
        <v>17.779388000000001</v>
      </c>
      <c r="AE71">
        <f>'IDT-1'!D71</f>
        <v>0</v>
      </c>
      <c r="AF71" s="24"/>
      <c r="AG71">
        <f t="shared" si="5"/>
        <v>17.779388000000001</v>
      </c>
      <c r="AI71" s="34">
        <f>PXIL!L71</f>
        <v>0</v>
      </c>
      <c r="AJ71" s="34">
        <f>PXIL!R71</f>
        <v>0</v>
      </c>
      <c r="AK71" s="34">
        <f>RTM_IEX!L71</f>
        <v>5.51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10.000000000000002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2.2199999999999998</v>
      </c>
      <c r="AB72" s="75">
        <f>-STOA!R72</f>
        <v>0</v>
      </c>
      <c r="AC72">
        <f t="shared" si="3"/>
        <v>0.153804</v>
      </c>
      <c r="AD72">
        <f t="shared" si="4"/>
        <v>18.156196000000001</v>
      </c>
      <c r="AE72">
        <f>'IDT-1'!D72</f>
        <v>0</v>
      </c>
      <c r="AF72" s="24"/>
      <c r="AG72">
        <f t="shared" si="5"/>
        <v>18.156196000000001</v>
      </c>
      <c r="AI72" s="34">
        <f>PXIL!L72</f>
        <v>0</v>
      </c>
      <c r="AJ72" s="34">
        <f>PXIL!R72</f>
        <v>0</v>
      </c>
      <c r="AK72" s="34">
        <f>RTM_IEX!L72</f>
        <v>6.09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10.000000000000002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2.04</v>
      </c>
      <c r="AB73" s="75">
        <f>-STOA!R73</f>
        <v>0</v>
      </c>
      <c r="AC73">
        <f t="shared" si="3"/>
        <v>0.154728</v>
      </c>
      <c r="AD73">
        <f t="shared" si="4"/>
        <v>18.265272000000003</v>
      </c>
      <c r="AE73">
        <f>'IDT-1'!D73</f>
        <v>0</v>
      </c>
      <c r="AF73" s="24"/>
      <c r="AG73">
        <f t="shared" si="5"/>
        <v>18.265272000000003</v>
      </c>
      <c r="AI73" s="34">
        <f>PXIL!L73</f>
        <v>0</v>
      </c>
      <c r="AJ73" s="34">
        <f>PXIL!R73</f>
        <v>0</v>
      </c>
      <c r="AK73" s="34">
        <f>RTM_IEX!L73</f>
        <v>6.38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10.000000000000002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0.15943200000000002</v>
      </c>
      <c r="AD74">
        <f t="shared" si="4"/>
        <v>18.820568000000002</v>
      </c>
      <c r="AE74">
        <f>'IDT-1'!D74</f>
        <v>0</v>
      </c>
      <c r="AF74" s="24"/>
      <c r="AG74">
        <f t="shared" si="5"/>
        <v>18.820568000000002</v>
      </c>
      <c r="AI74" s="34">
        <f>PXIL!L74</f>
        <v>0</v>
      </c>
      <c r="AJ74" s="34">
        <f>PXIL!R74</f>
        <v>0</v>
      </c>
      <c r="AK74" s="34">
        <f>RTM_IEX!L74</f>
        <v>7.05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0.14649599999999999</v>
      </c>
      <c r="AD75">
        <f t="shared" si="4"/>
        <v>17.293503999999999</v>
      </c>
      <c r="AE75">
        <f>'IDT-1'!D75</f>
        <v>0</v>
      </c>
      <c r="AF75" s="24"/>
      <c r="AG75">
        <f t="shared" si="5"/>
        <v>17.293503999999999</v>
      </c>
      <c r="AI75" s="34">
        <f>PXIL!L75</f>
        <v>0</v>
      </c>
      <c r="AJ75" s="34">
        <f>PXIL!R75</f>
        <v>0</v>
      </c>
      <c r="AK75" s="34">
        <f>RTM_IEX!L75</f>
        <v>5.51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0.14893199999999998</v>
      </c>
      <c r="AD76">
        <f t="shared" si="4"/>
        <v>17.581068000000002</v>
      </c>
      <c r="AE76">
        <f>'IDT-1'!D76</f>
        <v>0</v>
      </c>
      <c r="AF76" s="24"/>
      <c r="AG76">
        <f t="shared" si="5"/>
        <v>17.581068000000002</v>
      </c>
      <c r="AI76" s="34">
        <f>PXIL!L76</f>
        <v>0</v>
      </c>
      <c r="AJ76" s="34">
        <f>PXIL!R76</f>
        <v>0</v>
      </c>
      <c r="AK76" s="34">
        <f>RTM_IEX!L76</f>
        <v>5.8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0.14321999999999999</v>
      </c>
      <c r="AD77">
        <f t="shared" si="4"/>
        <v>16.906780000000001</v>
      </c>
      <c r="AE77">
        <f>'IDT-1'!D77</f>
        <v>0</v>
      </c>
      <c r="AF77" s="24"/>
      <c r="AG77">
        <f t="shared" si="5"/>
        <v>16.906780000000001</v>
      </c>
      <c r="AI77" s="34">
        <f>PXIL!L77</f>
        <v>0</v>
      </c>
      <c r="AJ77" s="34">
        <f>PXIL!R77</f>
        <v>0</v>
      </c>
      <c r="AK77" s="34">
        <f>RTM_IEX!L77</f>
        <v>5.12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0.14078399999999999</v>
      </c>
      <c r="AD78">
        <f t="shared" si="4"/>
        <v>16.619215999999998</v>
      </c>
      <c r="AE78">
        <f>'IDT-1'!D78</f>
        <v>0</v>
      </c>
      <c r="AF78" s="24"/>
      <c r="AG78">
        <f t="shared" si="5"/>
        <v>16.619215999999998</v>
      </c>
      <c r="AI78" s="34">
        <f>PXIL!L78</f>
        <v>0</v>
      </c>
      <c r="AJ78" s="34">
        <f>PXIL!R78</f>
        <v>0</v>
      </c>
      <c r="AK78" s="34">
        <f>RTM_IEX!L78</f>
        <v>4.83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0.14078399999999999</v>
      </c>
      <c r="AD79">
        <f t="shared" si="4"/>
        <v>16.619215999999998</v>
      </c>
      <c r="AE79">
        <f>'IDT-1'!D79</f>
        <v>0</v>
      </c>
      <c r="AF79" s="24"/>
      <c r="AG79">
        <f t="shared" si="5"/>
        <v>16.619215999999998</v>
      </c>
      <c r="AI79" s="34">
        <f>PXIL!L79</f>
        <v>0</v>
      </c>
      <c r="AJ79" s="34">
        <f>PXIL!R79</f>
        <v>0</v>
      </c>
      <c r="AK79" s="34">
        <f>RTM_IEX!L79</f>
        <v>4.83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0.138348</v>
      </c>
      <c r="AD80">
        <f t="shared" si="4"/>
        <v>16.331651999999998</v>
      </c>
      <c r="AE80">
        <f>'IDT-1'!D80</f>
        <v>0</v>
      </c>
      <c r="AF80" s="24"/>
      <c r="AG80">
        <f t="shared" si="5"/>
        <v>16.331651999999998</v>
      </c>
      <c r="AI80" s="34">
        <f>PXIL!L80</f>
        <v>0</v>
      </c>
      <c r="AJ80" s="34">
        <f>PXIL!R80</f>
        <v>0</v>
      </c>
      <c r="AK80" s="34">
        <f>RTM_IEX!L80</f>
        <v>4.54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9.9995748480081641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0.13918442872326858</v>
      </c>
      <c r="AD81">
        <f t="shared" si="4"/>
        <v>16.430390419284894</v>
      </c>
      <c r="AE81">
        <f>'IDT-1'!D81</f>
        <v>0</v>
      </c>
      <c r="AF81" s="24"/>
      <c r="AG81">
        <f t="shared" si="5"/>
        <v>16.430390419284894</v>
      </c>
      <c r="AI81" s="34">
        <f>PXIL!L81</f>
        <v>0</v>
      </c>
      <c r="AJ81" s="34">
        <f>PXIL!R81</f>
        <v>0</v>
      </c>
      <c r="AK81" s="34">
        <f>RTM_IEX!L81</f>
        <v>4.6399999999999997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9.9995748480081641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0.13674842872326856</v>
      </c>
      <c r="AD82">
        <f t="shared" si="4"/>
        <v>16.142826419284894</v>
      </c>
      <c r="AE82">
        <f>'IDT-1'!D82</f>
        <v>0</v>
      </c>
      <c r="AF82" s="24"/>
      <c r="AG82">
        <f t="shared" si="5"/>
        <v>16.142826419284894</v>
      </c>
      <c r="AI82" s="34">
        <f>PXIL!L82</f>
        <v>0</v>
      </c>
      <c r="AJ82" s="34">
        <f>PXIL!R82</f>
        <v>0</v>
      </c>
      <c r="AK82" s="34">
        <f>RTM_IEX!L82</f>
        <v>4.3499999999999996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9.9995748480081641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0.13431242872326857</v>
      </c>
      <c r="AD83">
        <f t="shared" si="4"/>
        <v>15.855262419284896</v>
      </c>
      <c r="AE83">
        <f>'IDT-1'!D83</f>
        <v>0</v>
      </c>
      <c r="AF83" s="24"/>
      <c r="AG83">
        <f t="shared" si="5"/>
        <v>15.855262419284896</v>
      </c>
      <c r="AI83" s="34">
        <f>PXIL!L83</f>
        <v>0</v>
      </c>
      <c r="AJ83" s="34">
        <f>PXIL!R83</f>
        <v>0</v>
      </c>
      <c r="AK83" s="34">
        <f>RTM_IEX!L83</f>
        <v>4.0599999999999996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9.9995748480081641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0.13263242872326858</v>
      </c>
      <c r="AD84">
        <f t="shared" si="4"/>
        <v>15.656942419284894</v>
      </c>
      <c r="AE84">
        <f>'IDT-1'!D84</f>
        <v>0</v>
      </c>
      <c r="AF84" s="24"/>
      <c r="AG84">
        <f t="shared" si="5"/>
        <v>15.656942419284894</v>
      </c>
      <c r="AI84" s="34">
        <f>PXIL!L84</f>
        <v>0</v>
      </c>
      <c r="AJ84" s="34">
        <f>PXIL!R84</f>
        <v>0</v>
      </c>
      <c r="AK84" s="34">
        <f>RTM_IEX!L84</f>
        <v>3.86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9.9995507838821265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0.12860022658460984</v>
      </c>
      <c r="AD85">
        <f t="shared" si="4"/>
        <v>15.180950557297518</v>
      </c>
      <c r="AE85">
        <f>'IDT-1'!D85</f>
        <v>0</v>
      </c>
      <c r="AF85" s="24"/>
      <c r="AG85">
        <f t="shared" si="5"/>
        <v>15.180950557297518</v>
      </c>
      <c r="AI85" s="34">
        <f>PXIL!L85</f>
        <v>0</v>
      </c>
      <c r="AJ85" s="34">
        <f>PXIL!R85</f>
        <v>0</v>
      </c>
      <c r="AK85" s="34">
        <f>RTM_IEX!L85</f>
        <v>3.38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9.9995507838821265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0.12860022658460984</v>
      </c>
      <c r="AD86">
        <f t="shared" si="4"/>
        <v>15.180950557297518</v>
      </c>
      <c r="AE86">
        <f>'IDT-1'!D86</f>
        <v>0</v>
      </c>
      <c r="AF86" s="24"/>
      <c r="AG86">
        <f t="shared" si="5"/>
        <v>15.180950557297518</v>
      </c>
      <c r="AI86" s="34">
        <f>PXIL!L86</f>
        <v>0</v>
      </c>
      <c r="AJ86" s="34">
        <f>PXIL!R86</f>
        <v>0</v>
      </c>
      <c r="AK86" s="34">
        <f>RTM_IEX!L86</f>
        <v>3.38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4.9997729027569591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0.12070609238315844</v>
      </c>
      <c r="AD87">
        <f t="shared" si="4"/>
        <v>14.249066810373801</v>
      </c>
      <c r="AE87">
        <f>'IDT-1'!D87</f>
        <v>0</v>
      </c>
      <c r="AF87" s="24"/>
      <c r="AG87">
        <f t="shared" si="5"/>
        <v>14.249066810373801</v>
      </c>
      <c r="AI87" s="34">
        <f>PXIL!L87</f>
        <v>0</v>
      </c>
      <c r="AJ87" s="34">
        <f>PXIL!R87</f>
        <v>0</v>
      </c>
      <c r="AK87" s="34">
        <f>RTM_IEX!L87</f>
        <v>7.44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4.9997729027569591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0.11499409238315844</v>
      </c>
      <c r="AD88">
        <f t="shared" si="4"/>
        <v>13.5747788103738</v>
      </c>
      <c r="AE88">
        <f>'IDT-1'!D88</f>
        <v>0</v>
      </c>
      <c r="AF88" s="24"/>
      <c r="AG88">
        <f t="shared" si="5"/>
        <v>13.5747788103738</v>
      </c>
      <c r="AI88" s="34">
        <f>PXIL!L88</f>
        <v>0</v>
      </c>
      <c r="AJ88" s="34">
        <f>PXIL!R88</f>
        <v>0</v>
      </c>
      <c r="AK88" s="34">
        <f>RTM_IEX!L88</f>
        <v>6.76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4.9997729027569591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0.11180209238315844</v>
      </c>
      <c r="AD89">
        <f t="shared" si="4"/>
        <v>13.1979708103738</v>
      </c>
      <c r="AE89">
        <f>'IDT-1'!D89</f>
        <v>0</v>
      </c>
      <c r="AF89" s="24"/>
      <c r="AG89">
        <f t="shared" si="5"/>
        <v>13.1979708103738</v>
      </c>
      <c r="AI89" s="34">
        <f>PXIL!L89</f>
        <v>0</v>
      </c>
      <c r="AJ89" s="34">
        <f>PXIL!R89</f>
        <v>0</v>
      </c>
      <c r="AK89" s="34">
        <f>RTM_IEX!L89</f>
        <v>6.38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4.9997729027569591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9.8782092383158437E-2</v>
      </c>
      <c r="AD90">
        <f t="shared" si="4"/>
        <v>11.6609908103738</v>
      </c>
      <c r="AE90">
        <f>'IDT-1'!D90</f>
        <v>0</v>
      </c>
      <c r="AF90" s="24"/>
      <c r="AG90">
        <f t="shared" si="5"/>
        <v>11.6609908103738</v>
      </c>
      <c r="AI90" s="34">
        <f>PXIL!L90</f>
        <v>0</v>
      </c>
      <c r="AJ90" s="34">
        <f>PXIL!R90</f>
        <v>0</v>
      </c>
      <c r="AK90" s="34">
        <f>RTM_IEX!L90</f>
        <v>4.83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4.9997729027569591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9.6346092383158444E-2</v>
      </c>
      <c r="AD91">
        <f t="shared" si="4"/>
        <v>11.3734268103738</v>
      </c>
      <c r="AE91">
        <f>'IDT-1'!D91</f>
        <v>0</v>
      </c>
      <c r="AF91" s="24"/>
      <c r="AG91">
        <f t="shared" si="5"/>
        <v>11.3734268103738</v>
      </c>
      <c r="AI91" s="34">
        <f>PXIL!L91</f>
        <v>0</v>
      </c>
      <c r="AJ91" s="34">
        <f>PXIL!R91</f>
        <v>0</v>
      </c>
      <c r="AK91" s="34">
        <f>RTM_IEX!L91</f>
        <v>4.54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4.9997729027569591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9.0634092383158449E-2</v>
      </c>
      <c r="AD92">
        <f t="shared" si="4"/>
        <v>10.6991388103738</v>
      </c>
      <c r="AE92">
        <f>'IDT-1'!D92</f>
        <v>0</v>
      </c>
      <c r="AF92" s="24"/>
      <c r="AG92">
        <f t="shared" si="5"/>
        <v>10.6991388103738</v>
      </c>
      <c r="AI92" s="34">
        <f>PXIL!L92</f>
        <v>0</v>
      </c>
      <c r="AJ92" s="34">
        <f>PXIL!R92</f>
        <v>0</v>
      </c>
      <c r="AK92" s="34">
        <f>RTM_IEX!L92</f>
        <v>3.86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8.5007999999999986E-2</v>
      </c>
      <c r="AD93">
        <f t="shared" si="4"/>
        <v>10.034991999999999</v>
      </c>
      <c r="AE93">
        <f>'IDT-1'!D93</f>
        <v>0</v>
      </c>
      <c r="AF93" s="24"/>
      <c r="AG93">
        <f t="shared" si="5"/>
        <v>10.034991999999999</v>
      </c>
      <c r="AI93" s="34">
        <f>PXIL!L93</f>
        <v>0</v>
      </c>
      <c r="AJ93" s="34">
        <f>PXIL!R93</f>
        <v>0</v>
      </c>
      <c r="AK93" s="34">
        <f>RTM_IEX!L93</f>
        <v>3.19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8.2571999999999993E-2</v>
      </c>
      <c r="AD94">
        <f t="shared" si="4"/>
        <v>9.7474279999999993</v>
      </c>
      <c r="AE94">
        <f>'IDT-1'!D94</f>
        <v>0</v>
      </c>
      <c r="AF94" s="24"/>
      <c r="AG94">
        <f t="shared" si="5"/>
        <v>9.7474279999999993</v>
      </c>
      <c r="AI94" s="34">
        <f>PXIL!L94</f>
        <v>0</v>
      </c>
      <c r="AJ94" s="34">
        <f>PXIL!R94</f>
        <v>0</v>
      </c>
      <c r="AK94" s="34">
        <f>RTM_IEX!L94</f>
        <v>2.9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8.2571999999999993E-2</v>
      </c>
      <c r="AD95">
        <f t="shared" si="4"/>
        <v>9.7474279999999993</v>
      </c>
      <c r="AE95">
        <f>'IDT-1'!D95</f>
        <v>0</v>
      </c>
      <c r="AF95" s="24"/>
      <c r="AG95">
        <f t="shared" si="5"/>
        <v>9.7474279999999993</v>
      </c>
      <c r="AI95" s="34">
        <f>PXIL!L95</f>
        <v>0</v>
      </c>
      <c r="AJ95" s="34">
        <f>PXIL!R95</f>
        <v>0</v>
      </c>
      <c r="AK95" s="34">
        <f>RTM_IEX!L95</f>
        <v>2.9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8.2571999999999993E-2</v>
      </c>
      <c r="AD96">
        <f t="shared" si="4"/>
        <v>9.7474279999999993</v>
      </c>
      <c r="AE96">
        <f>'IDT-1'!D96</f>
        <v>0</v>
      </c>
      <c r="AF96" s="24"/>
      <c r="AG96">
        <f t="shared" si="5"/>
        <v>9.7474279999999993</v>
      </c>
      <c r="AI96" s="34">
        <f>PXIL!L96</f>
        <v>0</v>
      </c>
      <c r="AJ96" s="34">
        <f>PXIL!R96</f>
        <v>0</v>
      </c>
      <c r="AK96" s="34">
        <f>RTM_IEX!L96</f>
        <v>2.9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7.442399999999999E-2</v>
      </c>
      <c r="AD97">
        <f t="shared" si="4"/>
        <v>8.7855759999999989</v>
      </c>
      <c r="AE97">
        <f>'IDT-1'!D97</f>
        <v>0</v>
      </c>
      <c r="AF97" s="24"/>
      <c r="AG97">
        <f t="shared" si="5"/>
        <v>8.7855759999999989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7.0391999999999996E-2</v>
      </c>
      <c r="AD98">
        <f t="shared" si="4"/>
        <v>8.309607999999999</v>
      </c>
      <c r="AE98">
        <f>'IDT-1'!D98</f>
        <v>0</v>
      </c>
      <c r="AF98" s="24"/>
      <c r="AG98">
        <f t="shared" si="5"/>
        <v>8.309607999999999</v>
      </c>
      <c r="AI98" s="34">
        <f>PXIL!L98</f>
        <v>0</v>
      </c>
      <c r="AJ98" s="34">
        <f>PXIL!R98</f>
        <v>0</v>
      </c>
      <c r="AK98" s="34">
        <f>RTM_IEX!L98</f>
        <v>1.45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0.14250248296756851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7.4595000000000022E-2</v>
      </c>
      <c r="AB99" s="75">
        <f t="shared" si="6"/>
        <v>0</v>
      </c>
      <c r="AC99">
        <f t="shared" si="6"/>
        <v>2.8742698569275767E-3</v>
      </c>
      <c r="AD99">
        <f t="shared" si="6"/>
        <v>0.33930071311064097</v>
      </c>
      <c r="AE99">
        <f t="shared" ref="AE99:AR99" si="7">SUM(AE3:AE98)/4000</f>
        <v>0</v>
      </c>
      <c r="AG99">
        <f t="shared" si="7"/>
        <v>0.33930071311064097</v>
      </c>
      <c r="AI99">
        <f t="shared" si="7"/>
        <v>0</v>
      </c>
      <c r="AJ99">
        <f t="shared" si="7"/>
        <v>0</v>
      </c>
      <c r="AK99">
        <f t="shared" si="7"/>
        <v>0.12507749999999998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45236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19.324021999999999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0.48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0.16635378479999999</v>
      </c>
      <c r="AD3">
        <f>SUM(B3:AB3,AI3:AR3)-AC3</f>
        <v>19.637668215200001</v>
      </c>
      <c r="AE3">
        <v>0</v>
      </c>
      <c r="AF3" s="24"/>
      <c r="AG3">
        <f>SUM(AD3:AF3)</f>
        <v>19.637668215200001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19.324021999999999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0.16232178479999998</v>
      </c>
      <c r="AD4">
        <f t="shared" ref="AD4:AD67" si="1">SUM(B4:AB4,AI4:AR4)-AC4</f>
        <v>19.1617002152</v>
      </c>
      <c r="AE4">
        <v>0</v>
      </c>
      <c r="AF4" s="24"/>
      <c r="AG4">
        <f t="shared" ref="AG4:AG67" si="2">SUM(AD4:AF4)</f>
        <v>19.1617002152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19.324021999999999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0.77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0.16878978479999998</v>
      </c>
      <c r="AD5">
        <f t="shared" si="1"/>
        <v>19.925232215199998</v>
      </c>
      <c r="AE5">
        <v>0</v>
      </c>
      <c r="AF5" s="24"/>
      <c r="AG5">
        <f t="shared" si="2"/>
        <v>19.925232215199998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16.773095000000001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0.14089399799999999</v>
      </c>
      <c r="AD6">
        <f t="shared" si="1"/>
        <v>16.632201002000002</v>
      </c>
      <c r="AE6">
        <v>0</v>
      </c>
      <c r="AF6" s="24"/>
      <c r="AG6">
        <f t="shared" si="2"/>
        <v>16.632201002000002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18.224284999999998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0.15308399399999997</v>
      </c>
      <c r="AD7">
        <f t="shared" si="1"/>
        <v>18.071201005999999</v>
      </c>
      <c r="AE7">
        <v>0</v>
      </c>
      <c r="AF7" s="24"/>
      <c r="AG7">
        <f t="shared" si="2"/>
        <v>18.071201005999999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16.370815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0.137514846</v>
      </c>
      <c r="AD8">
        <f t="shared" si="1"/>
        <v>16.233300154000002</v>
      </c>
      <c r="AE8">
        <v>0</v>
      </c>
      <c r="AF8" s="24"/>
      <c r="AG8">
        <f t="shared" si="2"/>
        <v>16.233300154000002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13.938585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0.11708411399999999</v>
      </c>
      <c r="AD9">
        <f t="shared" si="1"/>
        <v>13.821500885999999</v>
      </c>
      <c r="AE9">
        <v>0</v>
      </c>
      <c r="AF9" s="24"/>
      <c r="AG9">
        <f t="shared" si="2"/>
        <v>13.821500885999999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13.986185000000001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0.117483954</v>
      </c>
      <c r="AD10">
        <f t="shared" si="1"/>
        <v>13.868701046</v>
      </c>
      <c r="AE10">
        <v>0</v>
      </c>
      <c r="AF10" s="24"/>
      <c r="AG10">
        <f t="shared" si="2"/>
        <v>13.868701046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13.153288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0.1104876192</v>
      </c>
      <c r="AD11">
        <f t="shared" si="1"/>
        <v>13.042800380799999</v>
      </c>
      <c r="AE11">
        <v>0</v>
      </c>
      <c r="AF11" s="24"/>
      <c r="AG11">
        <f t="shared" si="2"/>
        <v>13.042800380799999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12.572307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0.1056073788</v>
      </c>
      <c r="AD12">
        <f t="shared" si="1"/>
        <v>12.4666996212</v>
      </c>
      <c r="AE12">
        <v>0</v>
      </c>
      <c r="AF12" s="24"/>
      <c r="AG12">
        <f t="shared" si="2"/>
        <v>12.4666996212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14.827047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0.1245471948</v>
      </c>
      <c r="AD13">
        <f t="shared" si="1"/>
        <v>14.7024998052</v>
      </c>
      <c r="AE13">
        <v>0</v>
      </c>
      <c r="AF13" s="24"/>
      <c r="AG13">
        <f t="shared" si="2"/>
        <v>14.7024998052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15.330476000000001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0.12877599840000001</v>
      </c>
      <c r="AD14">
        <f t="shared" si="1"/>
        <v>15.201700001600001</v>
      </c>
      <c r="AE14">
        <v>0</v>
      </c>
      <c r="AF14" s="24"/>
      <c r="AG14">
        <f t="shared" si="2"/>
        <v>15.201700001600001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16.275110999999999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0.13671093239999998</v>
      </c>
      <c r="AD15">
        <f t="shared" si="1"/>
        <v>16.138400067599999</v>
      </c>
      <c r="AE15">
        <v>0</v>
      </c>
      <c r="AF15" s="24"/>
      <c r="AG15">
        <f t="shared" si="2"/>
        <v>16.138400067599999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17.690961999999999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0.14860408079999998</v>
      </c>
      <c r="AD16">
        <f t="shared" si="1"/>
        <v>17.542357919200001</v>
      </c>
      <c r="AE16">
        <v>0</v>
      </c>
      <c r="AF16" s="24"/>
      <c r="AG16">
        <f t="shared" si="2"/>
        <v>17.542357919200001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17.684752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0.14855191679999999</v>
      </c>
      <c r="AD17">
        <f t="shared" si="1"/>
        <v>17.536200083200001</v>
      </c>
      <c r="AE17">
        <v>0</v>
      </c>
      <c r="AF17" s="24"/>
      <c r="AG17">
        <f t="shared" si="2"/>
        <v>17.536200083200001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18.505144000000001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0.15544320959999999</v>
      </c>
      <c r="AD18">
        <f t="shared" si="1"/>
        <v>18.3497007904</v>
      </c>
      <c r="AE18">
        <v>0</v>
      </c>
      <c r="AF18" s="24"/>
      <c r="AG18">
        <f t="shared" si="2"/>
        <v>18.3497007904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17.001211000000001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0.14281017239999999</v>
      </c>
      <c r="AD19">
        <f t="shared" si="1"/>
        <v>16.858400827600001</v>
      </c>
      <c r="AE19">
        <v>0</v>
      </c>
      <c r="AF19" s="24"/>
      <c r="AG19">
        <f t="shared" si="2"/>
        <v>16.858400827600001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19.324021999999999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3.19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0.18911778479999999</v>
      </c>
      <c r="AD20">
        <f t="shared" si="1"/>
        <v>22.3249042152</v>
      </c>
      <c r="AE20">
        <v>0</v>
      </c>
      <c r="AF20" s="24"/>
      <c r="AG20">
        <f t="shared" si="2"/>
        <v>22.3249042152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19.324021999999999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0.18752178479999998</v>
      </c>
      <c r="AD21">
        <f t="shared" si="1"/>
        <v>22.136500215199998</v>
      </c>
      <c r="AE21">
        <v>0</v>
      </c>
      <c r="AF21" s="24"/>
      <c r="AG21">
        <f t="shared" si="2"/>
        <v>22.136500215199998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19.324021999999999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4.7300000000000004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0.2020537848</v>
      </c>
      <c r="AD22">
        <f t="shared" si="1"/>
        <v>23.851968215199999</v>
      </c>
      <c r="AE22">
        <v>0</v>
      </c>
      <c r="AF22" s="24"/>
      <c r="AG22">
        <f t="shared" si="2"/>
        <v>23.851968215199999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19.324021999999999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4.7300000000000004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0.2020537848</v>
      </c>
      <c r="AD23">
        <f t="shared" si="1"/>
        <v>23.851968215199999</v>
      </c>
      <c r="AE23">
        <v>0</v>
      </c>
      <c r="AF23" s="24"/>
      <c r="AG23">
        <f t="shared" si="2"/>
        <v>23.851968215199999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19.324021999999999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3.57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0.2019697848</v>
      </c>
      <c r="AD24">
        <f t="shared" si="1"/>
        <v>23.842052215199999</v>
      </c>
      <c r="AE24">
        <v>0</v>
      </c>
      <c r="AF24" s="24"/>
      <c r="AG24">
        <f t="shared" si="2"/>
        <v>23.842052215199999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1.1499999999999999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19.324021999999999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3.86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0.2019697848</v>
      </c>
      <c r="AD25">
        <f t="shared" si="1"/>
        <v>23.842052215199999</v>
      </c>
      <c r="AE25">
        <v>0</v>
      </c>
      <c r="AF25" s="24"/>
      <c r="AG25">
        <f t="shared" si="2"/>
        <v>23.842052215199999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0.86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19.324021999999999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4.7300000000000004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0.2020537848</v>
      </c>
      <c r="AD26">
        <f t="shared" si="1"/>
        <v>23.851968215199999</v>
      </c>
      <c r="AE26">
        <v>0</v>
      </c>
      <c r="AF26" s="24"/>
      <c r="AG26">
        <f t="shared" si="2"/>
        <v>23.851968215199999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19.324021999999999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3.38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0.19071378479999998</v>
      </c>
      <c r="AD27">
        <f t="shared" si="1"/>
        <v>22.513308215199999</v>
      </c>
      <c r="AE27">
        <v>0</v>
      </c>
      <c r="AF27" s="24"/>
      <c r="AG27">
        <f t="shared" si="2"/>
        <v>22.513308215199999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19.324021999999999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4.7300000000000004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0.2020537848</v>
      </c>
      <c r="AD28">
        <f t="shared" si="1"/>
        <v>23.851968215199999</v>
      </c>
      <c r="AE28">
        <v>0</v>
      </c>
      <c r="AF28" s="24"/>
      <c r="AG28">
        <f t="shared" si="2"/>
        <v>23.851968215199999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19.324021999999999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4.7300000000000004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0.2020537848</v>
      </c>
      <c r="AD29">
        <f t="shared" si="1"/>
        <v>23.851968215199999</v>
      </c>
      <c r="AE29">
        <v>0</v>
      </c>
      <c r="AF29" s="24"/>
      <c r="AG29">
        <f t="shared" si="2"/>
        <v>23.851968215199999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19.324021999999999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4.7300000000000004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0.2020537848</v>
      </c>
      <c r="AD30">
        <f t="shared" si="1"/>
        <v>23.851968215199999</v>
      </c>
      <c r="AE30">
        <v>0</v>
      </c>
      <c r="AF30" s="24"/>
      <c r="AG30">
        <f t="shared" si="2"/>
        <v>23.851968215199999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19.324021999999999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4.7300000000000004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0.2020537848</v>
      </c>
      <c r="AD31">
        <f t="shared" si="1"/>
        <v>23.851968215199999</v>
      </c>
      <c r="AE31">
        <v>0</v>
      </c>
      <c r="AF31" s="24"/>
      <c r="AG31">
        <f t="shared" si="2"/>
        <v>23.851968215199999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19.324021999999999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4.7300000000000004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0.2020537848</v>
      </c>
      <c r="AD32">
        <f t="shared" si="1"/>
        <v>23.851968215199999</v>
      </c>
      <c r="AE32">
        <v>0</v>
      </c>
      <c r="AF32" s="24"/>
      <c r="AG32">
        <f t="shared" si="2"/>
        <v>23.851968215199999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19.324021999999999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2.42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0.18264978479999999</v>
      </c>
      <c r="AD33">
        <f t="shared" si="1"/>
        <v>21.561372215200002</v>
      </c>
      <c r="AE33">
        <v>0</v>
      </c>
      <c r="AF33" s="24"/>
      <c r="AG33">
        <f t="shared" si="2"/>
        <v>21.561372215200002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19.324021999999999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4.7300000000000004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0.2020537848</v>
      </c>
      <c r="AD34">
        <f t="shared" si="1"/>
        <v>23.851968215199999</v>
      </c>
      <c r="AE34">
        <v>0</v>
      </c>
      <c r="AF34" s="24"/>
      <c r="AG34">
        <f t="shared" si="2"/>
        <v>23.851968215199999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19.324021999999999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2.2200000000000002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0.18105378479999998</v>
      </c>
      <c r="AD35">
        <f t="shared" si="1"/>
        <v>21.3729682152</v>
      </c>
      <c r="AE35">
        <v>0</v>
      </c>
      <c r="AF35" s="24"/>
      <c r="AG35">
        <f t="shared" si="2"/>
        <v>21.3729682152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0.01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19.324021999999999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0.18668178479999997</v>
      </c>
      <c r="AD36">
        <f t="shared" si="1"/>
        <v>22.037340215199997</v>
      </c>
      <c r="AE36">
        <v>0</v>
      </c>
      <c r="AF36" s="24"/>
      <c r="AG36">
        <f t="shared" si="2"/>
        <v>22.037340215199997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19.324021999999999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4.7300000000000004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0.2020537848</v>
      </c>
      <c r="AD37">
        <f t="shared" si="1"/>
        <v>23.851968215199999</v>
      </c>
      <c r="AE37">
        <v>0</v>
      </c>
      <c r="AF37" s="24"/>
      <c r="AG37">
        <f t="shared" si="2"/>
        <v>23.851968215199999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19.324021999999999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4.7300000000000004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0.2020537848</v>
      </c>
      <c r="AD38">
        <f t="shared" si="1"/>
        <v>23.851968215199999</v>
      </c>
      <c r="AE38">
        <v>0</v>
      </c>
      <c r="AF38" s="24"/>
      <c r="AG38">
        <f t="shared" si="2"/>
        <v>23.851968215199999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19.324021999999999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4.7300000000000004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0.2020537848</v>
      </c>
      <c r="AD39">
        <f t="shared" si="1"/>
        <v>23.851968215199999</v>
      </c>
      <c r="AE39">
        <v>0</v>
      </c>
      <c r="AF39" s="24"/>
      <c r="AG39">
        <f t="shared" si="2"/>
        <v>23.851968215199999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19.324021999999999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4.7300000000000004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0.2020537848</v>
      </c>
      <c r="AD40">
        <f t="shared" si="1"/>
        <v>23.851968215199999</v>
      </c>
      <c r="AE40">
        <v>0</v>
      </c>
      <c r="AF40" s="24"/>
      <c r="AG40">
        <f t="shared" si="2"/>
        <v>23.851968215199999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19.324021999999999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4.7300000000000004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0.2020537848</v>
      </c>
      <c r="AD41">
        <f t="shared" si="1"/>
        <v>23.851968215199999</v>
      </c>
      <c r="AE41">
        <v>0</v>
      </c>
      <c r="AF41" s="24"/>
      <c r="AG41">
        <f t="shared" si="2"/>
        <v>23.851968215199999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19.324021999999999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2.2200000000000002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0.18096978479999998</v>
      </c>
      <c r="AD42">
        <f t="shared" si="1"/>
        <v>21.3630522152</v>
      </c>
      <c r="AE42">
        <v>0</v>
      </c>
      <c r="AF42" s="24"/>
      <c r="AG42">
        <f t="shared" si="2"/>
        <v>21.3630522152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19.324021999999999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0.1955857848</v>
      </c>
      <c r="AD43">
        <f t="shared" si="1"/>
        <v>23.088436215200002</v>
      </c>
      <c r="AE43">
        <v>0</v>
      </c>
      <c r="AF43" s="24"/>
      <c r="AG43">
        <f t="shared" si="2"/>
        <v>23.088436215200002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19.324021999999999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3.19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0.18911778479999999</v>
      </c>
      <c r="AD44">
        <f t="shared" si="1"/>
        <v>22.3249042152</v>
      </c>
      <c r="AE44">
        <v>0</v>
      </c>
      <c r="AF44" s="24"/>
      <c r="AG44">
        <f t="shared" si="2"/>
        <v>22.3249042152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19.324021999999999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1.06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0.17122578479999997</v>
      </c>
      <c r="AD45">
        <f t="shared" si="1"/>
        <v>20.212796215199997</v>
      </c>
      <c r="AE45">
        <v>0</v>
      </c>
      <c r="AF45" s="24"/>
      <c r="AG45">
        <f t="shared" si="2"/>
        <v>20.212796215199997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19.324021999999999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2.5099999999999998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0.18340578479999997</v>
      </c>
      <c r="AD46">
        <f t="shared" si="1"/>
        <v>21.650616215199996</v>
      </c>
      <c r="AE46">
        <v>0</v>
      </c>
      <c r="AF46" s="24"/>
      <c r="AG46">
        <f t="shared" si="2"/>
        <v>21.650616215199996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19.324021999999999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1.26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0.17290578479999999</v>
      </c>
      <c r="AD47">
        <f t="shared" si="1"/>
        <v>20.4111162152</v>
      </c>
      <c r="AE47">
        <v>0</v>
      </c>
      <c r="AF47" s="24"/>
      <c r="AG47">
        <f t="shared" si="2"/>
        <v>20.4111162152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19.324021999999999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0.57999999999999996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0.16719378479999997</v>
      </c>
      <c r="AD48">
        <f t="shared" si="1"/>
        <v>19.736828215199999</v>
      </c>
      <c r="AE48">
        <v>0</v>
      </c>
      <c r="AF48" s="24"/>
      <c r="AG48">
        <f t="shared" si="2"/>
        <v>19.736828215199999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19.324021999999999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0.97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0.17046978479999997</v>
      </c>
      <c r="AD49">
        <f t="shared" si="1"/>
        <v>20.123552215199997</v>
      </c>
      <c r="AE49">
        <v>0</v>
      </c>
      <c r="AF49" s="24"/>
      <c r="AG49">
        <f t="shared" si="2"/>
        <v>20.123552215199997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19.324021999999999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0.16316178479999999</v>
      </c>
      <c r="AD50">
        <f t="shared" si="1"/>
        <v>19.260860215200001</v>
      </c>
      <c r="AE50">
        <v>0</v>
      </c>
      <c r="AF50" s="24"/>
      <c r="AG50">
        <f t="shared" si="2"/>
        <v>19.260860215200001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19.324021999999999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0.57999999999999996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0.16719378479999997</v>
      </c>
      <c r="AD51">
        <f t="shared" si="1"/>
        <v>19.736828215199999</v>
      </c>
      <c r="AE51">
        <v>0</v>
      </c>
      <c r="AF51" s="24"/>
      <c r="AG51">
        <f t="shared" si="2"/>
        <v>19.736828215199999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19.324021999999999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4.7300000000000004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0.2020537848</v>
      </c>
      <c r="AD52">
        <f t="shared" si="1"/>
        <v>23.851968215199999</v>
      </c>
      <c r="AE52">
        <v>0</v>
      </c>
      <c r="AF52" s="24"/>
      <c r="AG52">
        <f t="shared" si="2"/>
        <v>23.851968215199999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19.324021999999999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3.19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0.18911778479999999</v>
      </c>
      <c r="AD53">
        <f t="shared" si="1"/>
        <v>22.3249042152</v>
      </c>
      <c r="AE53">
        <v>0</v>
      </c>
      <c r="AF53" s="24"/>
      <c r="AG53">
        <f t="shared" si="2"/>
        <v>22.3249042152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19.324021999999999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1.84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0.17777778479999998</v>
      </c>
      <c r="AD54">
        <f t="shared" si="1"/>
        <v>20.986244215199999</v>
      </c>
      <c r="AE54">
        <v>0</v>
      </c>
      <c r="AF54" s="24"/>
      <c r="AG54">
        <f t="shared" si="2"/>
        <v>20.986244215199999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19.324021999999999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2.5099999999999998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0.18340578479999997</v>
      </c>
      <c r="AD55">
        <f t="shared" si="1"/>
        <v>21.650616215199996</v>
      </c>
      <c r="AE55">
        <v>0</v>
      </c>
      <c r="AF55" s="24"/>
      <c r="AG55">
        <f t="shared" si="2"/>
        <v>21.650616215199996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19.324021999999999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0.18668178479999997</v>
      </c>
      <c r="AD56">
        <f t="shared" si="1"/>
        <v>22.037340215199997</v>
      </c>
      <c r="AE56">
        <v>0</v>
      </c>
      <c r="AF56" s="24"/>
      <c r="AG56">
        <f t="shared" si="2"/>
        <v>22.037340215199997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19.324021999999999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4.7300000000000004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0.2020537848</v>
      </c>
      <c r="AD57">
        <f t="shared" si="1"/>
        <v>23.851968215199999</v>
      </c>
      <c r="AE57">
        <v>0</v>
      </c>
      <c r="AF57" s="24"/>
      <c r="AG57">
        <f t="shared" si="2"/>
        <v>23.851968215199999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19.324021999999999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2.13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0.18021378479999997</v>
      </c>
      <c r="AD58">
        <f t="shared" si="1"/>
        <v>21.273808215199999</v>
      </c>
      <c r="AE58">
        <v>0</v>
      </c>
      <c r="AF58" s="24"/>
      <c r="AG58">
        <f t="shared" si="2"/>
        <v>21.273808215199999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19.324021999999999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0.18584178479999999</v>
      </c>
      <c r="AD59">
        <f t="shared" si="1"/>
        <v>21.938180215199999</v>
      </c>
      <c r="AE59">
        <v>0</v>
      </c>
      <c r="AF59" s="24"/>
      <c r="AG59">
        <f t="shared" si="2"/>
        <v>21.938180215199999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19.324021999999999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4.7300000000000004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0.2020537848</v>
      </c>
      <c r="AD60">
        <f t="shared" si="1"/>
        <v>23.851968215199999</v>
      </c>
      <c r="AE60">
        <v>0</v>
      </c>
      <c r="AF60" s="24"/>
      <c r="AG60">
        <f t="shared" si="2"/>
        <v>23.851968215199999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19.324021999999999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4.7300000000000004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0.2020537848</v>
      </c>
      <c r="AD61">
        <f t="shared" si="1"/>
        <v>23.851968215199999</v>
      </c>
      <c r="AE61">
        <v>0</v>
      </c>
      <c r="AF61" s="24"/>
      <c r="AG61">
        <f t="shared" si="2"/>
        <v>23.851968215199999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19.324021999999999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4.7300000000000004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0.2020537848</v>
      </c>
      <c r="AD62">
        <f t="shared" si="1"/>
        <v>23.851968215199999</v>
      </c>
      <c r="AE62">
        <v>0</v>
      </c>
      <c r="AF62" s="24"/>
      <c r="AG62">
        <f t="shared" si="2"/>
        <v>23.851968215199999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19.324021999999999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4.7300000000000004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0.2020537848</v>
      </c>
      <c r="AD63">
        <f t="shared" si="1"/>
        <v>23.851968215199999</v>
      </c>
      <c r="AE63">
        <v>0</v>
      </c>
      <c r="AF63" s="24"/>
      <c r="AG63">
        <f t="shared" si="2"/>
        <v>23.851968215199999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19.324021999999999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4.7300000000000004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0.2020537848</v>
      </c>
      <c r="AD64">
        <f t="shared" si="1"/>
        <v>23.851968215199999</v>
      </c>
      <c r="AE64">
        <v>0</v>
      </c>
      <c r="AF64" s="24"/>
      <c r="AG64">
        <f t="shared" si="2"/>
        <v>23.851968215199999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19.324021999999999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4.7300000000000004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0.2020537848</v>
      </c>
      <c r="AD65">
        <f t="shared" si="1"/>
        <v>23.851968215199999</v>
      </c>
      <c r="AE65">
        <v>0</v>
      </c>
      <c r="AF65" s="24"/>
      <c r="AG65">
        <f t="shared" si="2"/>
        <v>23.851968215199999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19.324021999999999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1.26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0.2018857848</v>
      </c>
      <c r="AD66">
        <f t="shared" si="1"/>
        <v>23.832136215199998</v>
      </c>
      <c r="AE66">
        <v>0</v>
      </c>
      <c r="AF66" s="24"/>
      <c r="AG66">
        <f t="shared" si="2"/>
        <v>23.832136215199998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3.45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19.324021999999999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2.3199999999999998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0.19390578479999998</v>
      </c>
      <c r="AD67">
        <f t="shared" si="1"/>
        <v>22.890116215200003</v>
      </c>
      <c r="AE67">
        <v>0</v>
      </c>
      <c r="AF67" s="24"/>
      <c r="AG67">
        <f t="shared" si="2"/>
        <v>22.890116215200003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1.44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19.324021999999999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4.0599999999999996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0.20163378479999997</v>
      </c>
      <c r="AD68">
        <f t="shared" ref="AD68:AD98" si="4">SUM(B68:AB68,AI68:AR68)-AC68</f>
        <v>23.802388215200001</v>
      </c>
      <c r="AE68">
        <v>0</v>
      </c>
      <c r="AF68" s="24"/>
      <c r="AG68">
        <f t="shared" ref="AG68:AG98" si="5">SUM(AD68:AF68)</f>
        <v>23.802388215200001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0.62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19.324021999999999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4.7300000000000004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0.2020537848</v>
      </c>
      <c r="AD69">
        <f t="shared" si="4"/>
        <v>23.851968215199999</v>
      </c>
      <c r="AE69">
        <v>0</v>
      </c>
      <c r="AF69" s="24"/>
      <c r="AG69">
        <f t="shared" si="5"/>
        <v>23.851968215199999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19.324021999999999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3.64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0.19373778480000001</v>
      </c>
      <c r="AD70">
        <f t="shared" si="4"/>
        <v>22.870284215200002</v>
      </c>
      <c r="AE70">
        <v>0</v>
      </c>
      <c r="AF70" s="24"/>
      <c r="AG70">
        <f t="shared" si="5"/>
        <v>22.870284215200002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19.324021999999999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0.20213778479999997</v>
      </c>
      <c r="AD71">
        <f t="shared" si="4"/>
        <v>23.861884215199996</v>
      </c>
      <c r="AE71">
        <v>0</v>
      </c>
      <c r="AF71" s="24"/>
      <c r="AG71">
        <f t="shared" si="5"/>
        <v>23.861884215199996</v>
      </c>
      <c r="AI71" s="34">
        <f>PXIL!M71</f>
        <v>0</v>
      </c>
      <c r="AJ71" s="34">
        <f>PXIL!S71</f>
        <v>0</v>
      </c>
      <c r="AK71" s="34">
        <f>RTM_IEX!M71</f>
        <v>1.84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19.324021999999999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0.2018857848</v>
      </c>
      <c r="AD72">
        <f t="shared" si="4"/>
        <v>23.832136215199998</v>
      </c>
      <c r="AE72">
        <v>0</v>
      </c>
      <c r="AF72" s="24"/>
      <c r="AG72">
        <f t="shared" si="5"/>
        <v>23.832136215199998</v>
      </c>
      <c r="AI72" s="34">
        <f>PXIL!M72</f>
        <v>0</v>
      </c>
      <c r="AJ72" s="34">
        <f>PXIL!S72</f>
        <v>0</v>
      </c>
      <c r="AK72" s="34">
        <f>RTM_IEX!M72</f>
        <v>2.71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19.324021999999999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1.61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0.20180178479999999</v>
      </c>
      <c r="AD73">
        <f t="shared" si="4"/>
        <v>23.822220215199998</v>
      </c>
      <c r="AE73">
        <v>0</v>
      </c>
      <c r="AF73" s="24"/>
      <c r="AG73">
        <f t="shared" si="5"/>
        <v>23.822220215199998</v>
      </c>
      <c r="AI73" s="34">
        <f>PXIL!M73</f>
        <v>0</v>
      </c>
      <c r="AJ73" s="34">
        <f>PXIL!S73</f>
        <v>0</v>
      </c>
      <c r="AK73" s="34">
        <f>RTM_IEX!M73</f>
        <v>3.09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19.324021999999999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1.32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0.20180178479999999</v>
      </c>
      <c r="AD74">
        <f t="shared" si="4"/>
        <v>23.822220215199998</v>
      </c>
      <c r="AE74">
        <v>0</v>
      </c>
      <c r="AF74" s="24"/>
      <c r="AG74">
        <f t="shared" si="5"/>
        <v>23.822220215199998</v>
      </c>
      <c r="AI74" s="34">
        <f>PXIL!M74</f>
        <v>0</v>
      </c>
      <c r="AJ74" s="34">
        <f>PXIL!S74</f>
        <v>0</v>
      </c>
      <c r="AK74" s="34">
        <f>RTM_IEX!M74</f>
        <v>3.38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19.324021999999999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1.93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0.20205378479999997</v>
      </c>
      <c r="AD75">
        <f t="shared" si="4"/>
        <v>23.851968215199999</v>
      </c>
      <c r="AE75">
        <v>0</v>
      </c>
      <c r="AF75" s="24"/>
      <c r="AG75">
        <f t="shared" si="5"/>
        <v>23.851968215199999</v>
      </c>
      <c r="AI75" s="34">
        <f>PXIL!M75</f>
        <v>0</v>
      </c>
      <c r="AJ75" s="34">
        <f>PXIL!S75</f>
        <v>0</v>
      </c>
      <c r="AK75" s="34">
        <f>RTM_IEX!M75</f>
        <v>2.8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19.324021999999999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1.31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0.18634578479999997</v>
      </c>
      <c r="AD76">
        <f t="shared" si="4"/>
        <v>21.997676215199998</v>
      </c>
      <c r="AE76">
        <v>0</v>
      </c>
      <c r="AF76" s="24"/>
      <c r="AG76">
        <f t="shared" si="5"/>
        <v>21.997676215199998</v>
      </c>
      <c r="AI76" s="34">
        <f>PXIL!M76</f>
        <v>0</v>
      </c>
      <c r="AJ76" s="34">
        <f>PXIL!S76</f>
        <v>0</v>
      </c>
      <c r="AK76" s="34">
        <f>RTM_IEX!M76</f>
        <v>1.55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19.324021999999999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1.82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0.19138578479999999</v>
      </c>
      <c r="AD77">
        <f t="shared" si="4"/>
        <v>22.592636215199999</v>
      </c>
      <c r="AE77">
        <v>0</v>
      </c>
      <c r="AF77" s="24"/>
      <c r="AG77">
        <f t="shared" si="5"/>
        <v>22.592636215199999</v>
      </c>
      <c r="AI77" s="34">
        <f>PXIL!M77</f>
        <v>0</v>
      </c>
      <c r="AJ77" s="34">
        <f>PXIL!S77</f>
        <v>0</v>
      </c>
      <c r="AK77" s="34">
        <f>RTM_IEX!M77</f>
        <v>1.64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19.324021999999999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1.97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0.18861378479999999</v>
      </c>
      <c r="AD78">
        <f t="shared" si="4"/>
        <v>22.265408215199997</v>
      </c>
      <c r="AE78">
        <v>0</v>
      </c>
      <c r="AF78" s="24"/>
      <c r="AG78">
        <f t="shared" si="5"/>
        <v>22.265408215199997</v>
      </c>
      <c r="AI78" s="34">
        <f>PXIL!M78</f>
        <v>0</v>
      </c>
      <c r="AJ78" s="34">
        <f>PXIL!S78</f>
        <v>0</v>
      </c>
      <c r="AK78" s="34">
        <f>RTM_IEX!M78</f>
        <v>1.1599999999999999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19.324021999999999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4.29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0.20238978479999997</v>
      </c>
      <c r="AD79">
        <f t="shared" si="4"/>
        <v>23.891632215199998</v>
      </c>
      <c r="AE79">
        <v>0</v>
      </c>
      <c r="AF79" s="24"/>
      <c r="AG79">
        <f t="shared" si="5"/>
        <v>23.891632215199998</v>
      </c>
      <c r="AI79" s="34">
        <f>PXIL!M79</f>
        <v>0</v>
      </c>
      <c r="AJ79" s="34">
        <f>PXIL!S79</f>
        <v>0</v>
      </c>
      <c r="AK79" s="34">
        <f>RTM_IEX!M79</f>
        <v>0.48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19.324021999999999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1.45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0.17450178479999998</v>
      </c>
      <c r="AD80">
        <f t="shared" si="4"/>
        <v>20.599520215199998</v>
      </c>
      <c r="AE80">
        <v>0</v>
      </c>
      <c r="AF80" s="24"/>
      <c r="AG80">
        <f t="shared" si="5"/>
        <v>20.599520215199998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19.324021999999999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4.7300000000000004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0.2020537848</v>
      </c>
      <c r="AD81">
        <f t="shared" si="4"/>
        <v>23.851968215199999</v>
      </c>
      <c r="AE81">
        <v>0</v>
      </c>
      <c r="AF81" s="24"/>
      <c r="AG81">
        <f t="shared" si="5"/>
        <v>23.851968215199999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19.324021999999999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4.7300000000000004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0.2020537848</v>
      </c>
      <c r="AD82">
        <f t="shared" si="4"/>
        <v>23.851968215199999</v>
      </c>
      <c r="AE82">
        <v>0</v>
      </c>
      <c r="AF82" s="24"/>
      <c r="AG82">
        <f t="shared" si="5"/>
        <v>23.851968215199999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19.324021999999999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4.7300000000000004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0.2020537848</v>
      </c>
      <c r="AD83">
        <f t="shared" si="4"/>
        <v>23.851968215199999</v>
      </c>
      <c r="AE83">
        <v>0</v>
      </c>
      <c r="AF83" s="24"/>
      <c r="AG83">
        <f t="shared" si="5"/>
        <v>23.851968215199999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19.324021999999999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4.7300000000000004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0.2020537848</v>
      </c>
      <c r="AD84">
        <f t="shared" si="4"/>
        <v>23.851968215199999</v>
      </c>
      <c r="AE84">
        <v>0</v>
      </c>
      <c r="AF84" s="24"/>
      <c r="AG84">
        <f t="shared" si="5"/>
        <v>23.851968215199999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19.324021999999999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4.7300000000000004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0.2020537848</v>
      </c>
      <c r="AD85">
        <f t="shared" si="4"/>
        <v>23.851968215199999</v>
      </c>
      <c r="AE85">
        <v>0</v>
      </c>
      <c r="AF85" s="24"/>
      <c r="AG85">
        <f t="shared" si="5"/>
        <v>23.851968215199999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19.324021999999999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4.7300000000000004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0.2020537848</v>
      </c>
      <c r="AD86">
        <f t="shared" si="4"/>
        <v>23.851968215199999</v>
      </c>
      <c r="AE86">
        <v>0</v>
      </c>
      <c r="AF86" s="24"/>
      <c r="AG86">
        <f t="shared" si="5"/>
        <v>23.851968215199999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19.324021999999999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4.7300000000000004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0.2020537848</v>
      </c>
      <c r="AD87">
        <f t="shared" si="4"/>
        <v>23.851968215199999</v>
      </c>
      <c r="AE87">
        <v>0</v>
      </c>
      <c r="AF87" s="24"/>
      <c r="AG87">
        <f t="shared" si="5"/>
        <v>23.851968215199999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19.324021999999999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4.7300000000000004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0.2020537848</v>
      </c>
      <c r="AD88">
        <f t="shared" si="4"/>
        <v>23.851968215199999</v>
      </c>
      <c r="AE88">
        <v>0</v>
      </c>
      <c r="AF88" s="24"/>
      <c r="AG88">
        <f t="shared" si="5"/>
        <v>23.851968215199999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19.324021999999999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4.7300000000000004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0.2020537848</v>
      </c>
      <c r="AD89">
        <f t="shared" si="4"/>
        <v>23.851968215199999</v>
      </c>
      <c r="AE89">
        <v>0</v>
      </c>
      <c r="AF89" s="24"/>
      <c r="AG89">
        <f t="shared" si="5"/>
        <v>23.851968215199999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19.324021999999999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4.7300000000000004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0.2020537848</v>
      </c>
      <c r="AD90">
        <f t="shared" si="4"/>
        <v>23.851968215199999</v>
      </c>
      <c r="AE90">
        <v>0</v>
      </c>
      <c r="AF90" s="24"/>
      <c r="AG90">
        <f t="shared" si="5"/>
        <v>23.851968215199999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19.324021999999999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3.57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0.1928977848</v>
      </c>
      <c r="AD91">
        <f t="shared" si="4"/>
        <v>22.7711242152</v>
      </c>
      <c r="AE91">
        <v>0</v>
      </c>
      <c r="AF91" s="24"/>
      <c r="AG91">
        <f t="shared" si="5"/>
        <v>22.7711242152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7.0000000000000007E-2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19.324021999999999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4.54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0.20154978479999999</v>
      </c>
      <c r="AD92">
        <f t="shared" si="4"/>
        <v>23.792472215199997</v>
      </c>
      <c r="AE92">
        <v>0</v>
      </c>
      <c r="AF92" s="24"/>
      <c r="AG92">
        <f t="shared" si="5"/>
        <v>23.792472215199997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0.13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19.324021999999999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4.7300000000000004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0.2020537848</v>
      </c>
      <c r="AD93">
        <f t="shared" si="4"/>
        <v>23.851968215199999</v>
      </c>
      <c r="AE93">
        <v>0</v>
      </c>
      <c r="AF93" s="24"/>
      <c r="AG93">
        <f t="shared" si="5"/>
        <v>23.851968215199999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19.324021999999999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4.7300000000000004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0.2020537848</v>
      </c>
      <c r="AD94">
        <f t="shared" si="4"/>
        <v>23.851968215199999</v>
      </c>
      <c r="AE94">
        <v>0</v>
      </c>
      <c r="AF94" s="24"/>
      <c r="AG94">
        <f t="shared" si="5"/>
        <v>23.851968215199999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19.324021999999999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4.7300000000000004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0.2020537848</v>
      </c>
      <c r="AD95">
        <f t="shared" si="4"/>
        <v>23.851968215199999</v>
      </c>
      <c r="AE95">
        <v>0</v>
      </c>
      <c r="AF95" s="24"/>
      <c r="AG95">
        <f t="shared" si="5"/>
        <v>23.851968215199999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19.324021999999999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3.29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0.18995778479999997</v>
      </c>
      <c r="AD96">
        <f t="shared" si="4"/>
        <v>22.424064215199998</v>
      </c>
      <c r="AE96">
        <v>0</v>
      </c>
      <c r="AF96" s="24"/>
      <c r="AG96">
        <f t="shared" si="5"/>
        <v>22.424064215199998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19.324021999999999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2.42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0.18264978479999999</v>
      </c>
      <c r="AD97">
        <f t="shared" si="4"/>
        <v>21.561372215200002</v>
      </c>
      <c r="AE97">
        <v>0</v>
      </c>
      <c r="AF97" s="24"/>
      <c r="AG97">
        <f t="shared" si="5"/>
        <v>21.561372215200002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19.324021999999999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1.1599999999999999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0.17206578479999998</v>
      </c>
      <c r="AD98">
        <f t="shared" si="4"/>
        <v>20.311956215199999</v>
      </c>
      <c r="AE98">
        <v>0</v>
      </c>
      <c r="AF98" s="24"/>
      <c r="AG98">
        <f t="shared" si="5"/>
        <v>20.311956215199999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0.45172576675000026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6.8682499999999994E-2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4.4270374407000025E-3</v>
      </c>
      <c r="AD99">
        <f t="shared" si="6"/>
        <v>0.52260122930930031</v>
      </c>
      <c r="AE99">
        <f t="shared" ref="AE99:AR99" si="8">SUM(AE3:AE98)/4000</f>
        <v>0</v>
      </c>
      <c r="AG99">
        <f t="shared" si="8"/>
        <v>0.52260122930930031</v>
      </c>
      <c r="AI99">
        <f t="shared" si="8"/>
        <v>0</v>
      </c>
      <c r="AJ99">
        <f t="shared" si="8"/>
        <v>0</v>
      </c>
      <c r="AK99">
        <f t="shared" si="8"/>
        <v>4.6875000000000007E-3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1.9325000000000002E-3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45236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'[1]06'!B5</f>
        <v>265</v>
      </c>
      <c r="C3" s="16">
        <f>'[1]06'!C5</f>
        <v>0</v>
      </c>
      <c r="D3" s="16">
        <f>'[1]06'!D5</f>
        <v>65</v>
      </c>
      <c r="E3" s="16">
        <f>'[1]06'!E5</f>
        <v>0</v>
      </c>
      <c r="F3" s="15">
        <f>SUM(B3:E3)</f>
        <v>330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265</v>
      </c>
      <c r="C4" s="16">
        <f>'[1]06'!C6</f>
        <v>0</v>
      </c>
      <c r="D4" s="16">
        <f>'[1]06'!D6</f>
        <v>65</v>
      </c>
      <c r="E4" s="16">
        <f>'[1]06'!E6</f>
        <v>0</v>
      </c>
      <c r="F4" s="15">
        <f>SUM(B4:E4)</f>
        <v>330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265</v>
      </c>
      <c r="C5" s="16">
        <f>'[1]06'!C7</f>
        <v>0</v>
      </c>
      <c r="D5" s="16">
        <f>'[1]06'!D7</f>
        <v>65</v>
      </c>
      <c r="E5" s="16">
        <f>'[1]06'!E7</f>
        <v>0</v>
      </c>
      <c r="F5" s="15">
        <f t="shared" ref="F5:F68" si="6">SUM(B5:E5)</f>
        <v>330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'[1]06'!B8</f>
        <v>265</v>
      </c>
      <c r="C6" s="16">
        <f>'[1]06'!C8</f>
        <v>0</v>
      </c>
      <c r="D6" s="16">
        <f>'[1]06'!D8</f>
        <v>65</v>
      </c>
      <c r="E6" s="16">
        <f>'[1]06'!E8</f>
        <v>0</v>
      </c>
      <c r="F6" s="15">
        <f t="shared" si="6"/>
        <v>330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265</v>
      </c>
      <c r="C7" s="16">
        <f>'[1]06'!C9</f>
        <v>0</v>
      </c>
      <c r="D7" s="16">
        <f>'[1]06'!D9</f>
        <v>65</v>
      </c>
      <c r="E7" s="16">
        <f>'[1]06'!E9</f>
        <v>0</v>
      </c>
      <c r="F7" s="15">
        <f t="shared" si="6"/>
        <v>330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265</v>
      </c>
      <c r="C8" s="16">
        <f>'[1]06'!C10</f>
        <v>0</v>
      </c>
      <c r="D8" s="16">
        <f>'[1]06'!D10</f>
        <v>65</v>
      </c>
      <c r="E8" s="16">
        <f>'[1]06'!E10</f>
        <v>0</v>
      </c>
      <c r="F8" s="15">
        <f t="shared" si="6"/>
        <v>330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265</v>
      </c>
      <c r="C9" s="16">
        <f>'[1]06'!C11</f>
        <v>0</v>
      </c>
      <c r="D9" s="16">
        <f>'[1]06'!D11</f>
        <v>65</v>
      </c>
      <c r="E9" s="16">
        <f>'[1]06'!E11</f>
        <v>0</v>
      </c>
      <c r="F9" s="15">
        <f t="shared" si="6"/>
        <v>330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265</v>
      </c>
      <c r="C10" s="16">
        <f>'[1]06'!C12</f>
        <v>0</v>
      </c>
      <c r="D10" s="16">
        <f>'[1]06'!D12</f>
        <v>65</v>
      </c>
      <c r="E10" s="16">
        <f>'[1]06'!E12</f>
        <v>0</v>
      </c>
      <c r="F10" s="15">
        <f t="shared" si="6"/>
        <v>330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265</v>
      </c>
      <c r="C11" s="16">
        <f>'[1]06'!C13</f>
        <v>0</v>
      </c>
      <c r="D11" s="16">
        <f>'[1]06'!D13</f>
        <v>65</v>
      </c>
      <c r="E11" s="16">
        <f>'[1]06'!E13</f>
        <v>0</v>
      </c>
      <c r="F11" s="15">
        <f t="shared" si="6"/>
        <v>330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265</v>
      </c>
      <c r="C12" s="16">
        <f>'[1]06'!C14</f>
        <v>0</v>
      </c>
      <c r="D12" s="16">
        <f>'[1]06'!D14</f>
        <v>65</v>
      </c>
      <c r="E12" s="16">
        <f>'[1]06'!E14</f>
        <v>0</v>
      </c>
      <c r="F12" s="15">
        <f t="shared" si="6"/>
        <v>330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265</v>
      </c>
      <c r="C13" s="16">
        <f>'[1]06'!C15</f>
        <v>0</v>
      </c>
      <c r="D13" s="16">
        <f>'[1]06'!D15</f>
        <v>65</v>
      </c>
      <c r="E13" s="16">
        <f>'[1]06'!E15</f>
        <v>0</v>
      </c>
      <c r="F13" s="15">
        <f t="shared" si="6"/>
        <v>330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265</v>
      </c>
      <c r="C14" s="16">
        <f>'[1]06'!C16</f>
        <v>0</v>
      </c>
      <c r="D14" s="16">
        <f>'[1]06'!D16</f>
        <v>65</v>
      </c>
      <c r="E14" s="16">
        <f>'[1]06'!E16</f>
        <v>0</v>
      </c>
      <c r="F14" s="15">
        <f t="shared" si="6"/>
        <v>330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265</v>
      </c>
      <c r="C15" s="16">
        <f>'[1]06'!C17</f>
        <v>0</v>
      </c>
      <c r="D15" s="16">
        <f>'[1]06'!D17</f>
        <v>65</v>
      </c>
      <c r="E15" s="16">
        <f>'[1]06'!E17</f>
        <v>0</v>
      </c>
      <c r="F15" s="15">
        <f t="shared" si="6"/>
        <v>330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265</v>
      </c>
      <c r="C16" s="16">
        <f>'[1]06'!C18</f>
        <v>0</v>
      </c>
      <c r="D16" s="16">
        <f>'[1]06'!D18</f>
        <v>65</v>
      </c>
      <c r="E16" s="16">
        <f>'[1]06'!E18</f>
        <v>0</v>
      </c>
      <c r="F16" s="15">
        <f t="shared" si="6"/>
        <v>330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265</v>
      </c>
      <c r="C17" s="16">
        <f>'[1]06'!C19</f>
        <v>0</v>
      </c>
      <c r="D17" s="16">
        <f>'[1]06'!D19</f>
        <v>65</v>
      </c>
      <c r="E17" s="16">
        <f>'[1]06'!E19</f>
        <v>0</v>
      </c>
      <c r="F17" s="15">
        <f t="shared" si="6"/>
        <v>330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265</v>
      </c>
      <c r="C18" s="16">
        <f>'[1]06'!C20</f>
        <v>0</v>
      </c>
      <c r="D18" s="16">
        <f>'[1]06'!D20</f>
        <v>65</v>
      </c>
      <c r="E18" s="16">
        <f>'[1]06'!E20</f>
        <v>0</v>
      </c>
      <c r="F18" s="15">
        <f t="shared" si="6"/>
        <v>330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265</v>
      </c>
      <c r="C19" s="16">
        <f>'[1]06'!C21</f>
        <v>0</v>
      </c>
      <c r="D19" s="16">
        <f>'[1]06'!D21</f>
        <v>65</v>
      </c>
      <c r="E19" s="16">
        <f>'[1]06'!E21</f>
        <v>0</v>
      </c>
      <c r="F19" s="15">
        <f t="shared" si="6"/>
        <v>330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265</v>
      </c>
      <c r="C20" s="16">
        <f>'[1]06'!C22</f>
        <v>0</v>
      </c>
      <c r="D20" s="16">
        <f>'[1]06'!D22</f>
        <v>65</v>
      </c>
      <c r="E20" s="16">
        <f>'[1]06'!E22</f>
        <v>0</v>
      </c>
      <c r="F20" s="15">
        <f t="shared" si="6"/>
        <v>330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265</v>
      </c>
      <c r="C21" s="16">
        <f>'[1]06'!C23</f>
        <v>0</v>
      </c>
      <c r="D21" s="16">
        <f>'[1]06'!D23</f>
        <v>65</v>
      </c>
      <c r="E21" s="16">
        <f>'[1]06'!E23</f>
        <v>0</v>
      </c>
      <c r="F21" s="15">
        <f t="shared" si="6"/>
        <v>330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265</v>
      </c>
      <c r="C22" s="16">
        <f>'[1]06'!C24</f>
        <v>0</v>
      </c>
      <c r="D22" s="16">
        <f>'[1]06'!D24</f>
        <v>65</v>
      </c>
      <c r="E22" s="16">
        <f>'[1]06'!E24</f>
        <v>0</v>
      </c>
      <c r="F22" s="15">
        <f t="shared" si="6"/>
        <v>330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265</v>
      </c>
      <c r="C23" s="16">
        <f>'[1]06'!C25</f>
        <v>0</v>
      </c>
      <c r="D23" s="16">
        <f>'[1]06'!D25</f>
        <v>65</v>
      </c>
      <c r="E23" s="16">
        <f>'[1]06'!E25</f>
        <v>0</v>
      </c>
      <c r="F23" s="15">
        <f t="shared" si="6"/>
        <v>330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265</v>
      </c>
      <c r="C24" s="16">
        <f>'[1]06'!C26</f>
        <v>0</v>
      </c>
      <c r="D24" s="16">
        <f>'[1]06'!D26</f>
        <v>65</v>
      </c>
      <c r="E24" s="16">
        <f>'[1]06'!E26</f>
        <v>0</v>
      </c>
      <c r="F24" s="15">
        <f t="shared" si="6"/>
        <v>330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265</v>
      </c>
      <c r="C25" s="16">
        <f>'[1]06'!C27</f>
        <v>0</v>
      </c>
      <c r="D25" s="16">
        <f>'[1]06'!D27</f>
        <v>65</v>
      </c>
      <c r="E25" s="16">
        <f>'[1]06'!E27</f>
        <v>0</v>
      </c>
      <c r="F25" s="15">
        <f t="shared" si="6"/>
        <v>330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265</v>
      </c>
      <c r="C26" s="16">
        <f>'[1]06'!C28</f>
        <v>0</v>
      </c>
      <c r="D26" s="16">
        <f>'[1]06'!D28</f>
        <v>65</v>
      </c>
      <c r="E26" s="16">
        <f>'[1]06'!E28</f>
        <v>0</v>
      </c>
      <c r="F26" s="15">
        <f t="shared" si="6"/>
        <v>330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265</v>
      </c>
      <c r="C27" s="16">
        <f>'[1]06'!C29</f>
        <v>0</v>
      </c>
      <c r="D27" s="16">
        <f>'[1]06'!D29</f>
        <v>65</v>
      </c>
      <c r="E27" s="16">
        <f>'[1]06'!E29</f>
        <v>0</v>
      </c>
      <c r="F27" s="15">
        <f t="shared" si="6"/>
        <v>330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265</v>
      </c>
      <c r="C28" s="16">
        <f>'[1]06'!C30</f>
        <v>0</v>
      </c>
      <c r="D28" s="16">
        <f>'[1]06'!D30</f>
        <v>65</v>
      </c>
      <c r="E28" s="16">
        <f>'[1]06'!E30</f>
        <v>0</v>
      </c>
      <c r="F28" s="15">
        <f t="shared" si="6"/>
        <v>330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265</v>
      </c>
      <c r="C29" s="16">
        <f>'[1]06'!C31</f>
        <v>0</v>
      </c>
      <c r="D29" s="16">
        <f>'[1]06'!D31</f>
        <v>65</v>
      </c>
      <c r="E29" s="16">
        <f>'[1]06'!E31</f>
        <v>0</v>
      </c>
      <c r="F29" s="15">
        <f t="shared" si="6"/>
        <v>330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265</v>
      </c>
      <c r="C30" s="16">
        <f>'[1]06'!C32</f>
        <v>0</v>
      </c>
      <c r="D30" s="16">
        <f>'[1]06'!D32</f>
        <v>65</v>
      </c>
      <c r="E30" s="16">
        <f>'[1]06'!E32</f>
        <v>0</v>
      </c>
      <c r="F30" s="15">
        <f t="shared" si="6"/>
        <v>330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265</v>
      </c>
      <c r="C31" s="16">
        <f>'[1]06'!C33</f>
        <v>0</v>
      </c>
      <c r="D31" s="16">
        <f>'[1]06'!D33</f>
        <v>65</v>
      </c>
      <c r="E31" s="16">
        <f>'[1]06'!E33</f>
        <v>0</v>
      </c>
      <c r="F31" s="15">
        <f t="shared" si="6"/>
        <v>330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265</v>
      </c>
      <c r="C32" s="16">
        <f>'[1]06'!C34</f>
        <v>0</v>
      </c>
      <c r="D32" s="16">
        <f>'[1]06'!D34</f>
        <v>65</v>
      </c>
      <c r="E32" s="16">
        <f>'[1]06'!E34</f>
        <v>0</v>
      </c>
      <c r="F32" s="15">
        <f t="shared" si="6"/>
        <v>330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265</v>
      </c>
      <c r="C33" s="16">
        <f>'[1]06'!C35</f>
        <v>0</v>
      </c>
      <c r="D33" s="16">
        <f>'[1]06'!D35</f>
        <v>65</v>
      </c>
      <c r="E33" s="16">
        <f>'[1]06'!E35</f>
        <v>0</v>
      </c>
      <c r="F33" s="15">
        <f t="shared" si="6"/>
        <v>330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265</v>
      </c>
      <c r="C34" s="16">
        <f>'[1]06'!C36</f>
        <v>0</v>
      </c>
      <c r="D34" s="16">
        <f>'[1]06'!D36</f>
        <v>65</v>
      </c>
      <c r="E34" s="16">
        <f>'[1]06'!E36</f>
        <v>0</v>
      </c>
      <c r="F34" s="15">
        <f t="shared" si="6"/>
        <v>330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265</v>
      </c>
      <c r="C35" s="16">
        <f>'[1]06'!C37</f>
        <v>0</v>
      </c>
      <c r="D35" s="16">
        <f>'[1]06'!D37</f>
        <v>65</v>
      </c>
      <c r="E35" s="16">
        <f>'[1]06'!E37</f>
        <v>0</v>
      </c>
      <c r="F35" s="15">
        <f t="shared" si="6"/>
        <v>330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265</v>
      </c>
      <c r="C36" s="16">
        <f>'[1]06'!C38</f>
        <v>0</v>
      </c>
      <c r="D36" s="16">
        <f>'[1]06'!D38</f>
        <v>65</v>
      </c>
      <c r="E36" s="16">
        <f>'[1]06'!E38</f>
        <v>0</v>
      </c>
      <c r="F36" s="15">
        <f t="shared" si="6"/>
        <v>330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265</v>
      </c>
      <c r="C37" s="16">
        <f>'[1]06'!C39</f>
        <v>0</v>
      </c>
      <c r="D37" s="16">
        <f>'[1]06'!D39</f>
        <v>65</v>
      </c>
      <c r="E37" s="16">
        <f>'[1]06'!E39</f>
        <v>0</v>
      </c>
      <c r="F37" s="15">
        <f t="shared" si="6"/>
        <v>330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265</v>
      </c>
      <c r="C38" s="16">
        <f>'[1]06'!C40</f>
        <v>0</v>
      </c>
      <c r="D38" s="16">
        <f>'[1]06'!D40</f>
        <v>65</v>
      </c>
      <c r="E38" s="16">
        <f>'[1]06'!E40</f>
        <v>0</v>
      </c>
      <c r="F38" s="15">
        <f t="shared" si="6"/>
        <v>330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265</v>
      </c>
      <c r="C39" s="16">
        <f>'[1]06'!C41</f>
        <v>0</v>
      </c>
      <c r="D39" s="16">
        <f>'[1]06'!D41</f>
        <v>65</v>
      </c>
      <c r="E39" s="16">
        <f>'[1]06'!E41</f>
        <v>0</v>
      </c>
      <c r="F39" s="15">
        <f t="shared" si="6"/>
        <v>330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265</v>
      </c>
      <c r="C40" s="16">
        <f>'[1]06'!C42</f>
        <v>0</v>
      </c>
      <c r="D40" s="16">
        <f>'[1]06'!D42</f>
        <v>65</v>
      </c>
      <c r="E40" s="16">
        <f>'[1]06'!E42</f>
        <v>0</v>
      </c>
      <c r="F40" s="15">
        <f t="shared" si="6"/>
        <v>330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265</v>
      </c>
      <c r="C41" s="16">
        <f>'[1]06'!C43</f>
        <v>0</v>
      </c>
      <c r="D41" s="16">
        <f>'[1]06'!D43</f>
        <v>65</v>
      </c>
      <c r="E41" s="16">
        <f>'[1]06'!E43</f>
        <v>0</v>
      </c>
      <c r="F41" s="15">
        <f t="shared" si="6"/>
        <v>330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265</v>
      </c>
      <c r="C42" s="16">
        <f>'[1]06'!C44</f>
        <v>0</v>
      </c>
      <c r="D42" s="16">
        <f>'[1]06'!D44</f>
        <v>65</v>
      </c>
      <c r="E42" s="16">
        <f>'[1]06'!E44</f>
        <v>0</v>
      </c>
      <c r="F42" s="15">
        <f t="shared" si="6"/>
        <v>330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265</v>
      </c>
      <c r="C43" s="16">
        <f>'[1]06'!C45</f>
        <v>0</v>
      </c>
      <c r="D43" s="16">
        <f>'[1]06'!D45</f>
        <v>65</v>
      </c>
      <c r="E43" s="16">
        <f>'[1]06'!E45</f>
        <v>0</v>
      </c>
      <c r="F43" s="15">
        <f t="shared" si="6"/>
        <v>330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265</v>
      </c>
      <c r="C44" s="16">
        <f>'[1]06'!C46</f>
        <v>0</v>
      </c>
      <c r="D44" s="16">
        <f>'[1]06'!D46</f>
        <v>65</v>
      </c>
      <c r="E44" s="16">
        <f>'[1]06'!E46</f>
        <v>0</v>
      </c>
      <c r="F44" s="15">
        <f t="shared" si="6"/>
        <v>330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265</v>
      </c>
      <c r="C45" s="16">
        <f>'[1]06'!C47</f>
        <v>0</v>
      </c>
      <c r="D45" s="16">
        <f>'[1]06'!D47</f>
        <v>65</v>
      </c>
      <c r="E45" s="16">
        <f>'[1]06'!E47</f>
        <v>0</v>
      </c>
      <c r="F45" s="15">
        <f t="shared" si="6"/>
        <v>330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265</v>
      </c>
      <c r="C46" s="16">
        <f>'[1]06'!C48</f>
        <v>0</v>
      </c>
      <c r="D46" s="16">
        <f>'[1]06'!D48</f>
        <v>65</v>
      </c>
      <c r="E46" s="16">
        <f>'[1]06'!E48</f>
        <v>0</v>
      </c>
      <c r="F46" s="15">
        <f t="shared" si="6"/>
        <v>330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265</v>
      </c>
      <c r="C47" s="16">
        <f>'[1]06'!C49</f>
        <v>0</v>
      </c>
      <c r="D47" s="16">
        <f>'[1]06'!D49</f>
        <v>65</v>
      </c>
      <c r="E47" s="16">
        <f>'[1]06'!E49</f>
        <v>0</v>
      </c>
      <c r="F47" s="15">
        <f t="shared" si="6"/>
        <v>330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265</v>
      </c>
      <c r="C48" s="16">
        <f>'[1]06'!C50</f>
        <v>0</v>
      </c>
      <c r="D48" s="16">
        <f>'[1]06'!D50</f>
        <v>65</v>
      </c>
      <c r="E48" s="16">
        <f>'[1]06'!E50</f>
        <v>0</v>
      </c>
      <c r="F48" s="15">
        <f t="shared" si="6"/>
        <v>330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265</v>
      </c>
      <c r="C49" s="16">
        <f>'[1]06'!C51</f>
        <v>0</v>
      </c>
      <c r="D49" s="16">
        <f>'[1]06'!D51</f>
        <v>65</v>
      </c>
      <c r="E49" s="16">
        <f>'[1]06'!E51</f>
        <v>0</v>
      </c>
      <c r="F49" s="15">
        <f t="shared" si="6"/>
        <v>330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265</v>
      </c>
      <c r="C50" s="16">
        <f>'[1]06'!C52</f>
        <v>0</v>
      </c>
      <c r="D50" s="16">
        <f>'[1]06'!D52</f>
        <v>65</v>
      </c>
      <c r="E50" s="16">
        <f>'[1]06'!E52</f>
        <v>0</v>
      </c>
      <c r="F50" s="15">
        <f t="shared" si="6"/>
        <v>330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265</v>
      </c>
      <c r="C51" s="16">
        <f>'[1]06'!C53</f>
        <v>0</v>
      </c>
      <c r="D51" s="16">
        <f>'[1]06'!D53</f>
        <v>65</v>
      </c>
      <c r="E51" s="16">
        <f>'[1]06'!E53</f>
        <v>0</v>
      </c>
      <c r="F51" s="15">
        <f t="shared" si="6"/>
        <v>330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265</v>
      </c>
      <c r="C52" s="16">
        <f>'[1]06'!C54</f>
        <v>0</v>
      </c>
      <c r="D52" s="16">
        <f>'[1]06'!D54</f>
        <v>65</v>
      </c>
      <c r="E52" s="16">
        <f>'[1]06'!E54</f>
        <v>0</v>
      </c>
      <c r="F52" s="15">
        <f t="shared" si="6"/>
        <v>330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265</v>
      </c>
      <c r="C53" s="16">
        <f>'[1]06'!C55</f>
        <v>0</v>
      </c>
      <c r="D53" s="16">
        <f>'[1]06'!D55</f>
        <v>65</v>
      </c>
      <c r="E53" s="16">
        <f>'[1]06'!E55</f>
        <v>0</v>
      </c>
      <c r="F53" s="15">
        <f t="shared" si="6"/>
        <v>330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265</v>
      </c>
      <c r="C54" s="16">
        <f>'[1]06'!C56</f>
        <v>0</v>
      </c>
      <c r="D54" s="16">
        <f>'[1]06'!D56</f>
        <v>65</v>
      </c>
      <c r="E54" s="16">
        <f>'[1]06'!E56</f>
        <v>0</v>
      </c>
      <c r="F54" s="15">
        <f t="shared" si="6"/>
        <v>330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265</v>
      </c>
      <c r="C55" s="16">
        <f>'[1]06'!C57</f>
        <v>0</v>
      </c>
      <c r="D55" s="16">
        <f>'[1]06'!D57</f>
        <v>65</v>
      </c>
      <c r="E55" s="16">
        <f>'[1]06'!E57</f>
        <v>0</v>
      </c>
      <c r="F55" s="15">
        <f t="shared" si="6"/>
        <v>330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265</v>
      </c>
      <c r="C56" s="16">
        <f>'[1]06'!C58</f>
        <v>0</v>
      </c>
      <c r="D56" s="16">
        <f>'[1]06'!D58</f>
        <v>65</v>
      </c>
      <c r="E56" s="16">
        <f>'[1]06'!E58</f>
        <v>0</v>
      </c>
      <c r="F56" s="15">
        <f t="shared" si="6"/>
        <v>330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265</v>
      </c>
      <c r="C57" s="16">
        <f>'[1]06'!C59</f>
        <v>0</v>
      </c>
      <c r="D57" s="16">
        <f>'[1]06'!D59</f>
        <v>65</v>
      </c>
      <c r="E57" s="16">
        <f>'[1]06'!E59</f>
        <v>0</v>
      </c>
      <c r="F57" s="15">
        <f t="shared" si="6"/>
        <v>330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265</v>
      </c>
      <c r="C58" s="16">
        <f>'[1]06'!C60</f>
        <v>0</v>
      </c>
      <c r="D58" s="16">
        <f>'[1]06'!D60</f>
        <v>65</v>
      </c>
      <c r="E58" s="16">
        <f>'[1]06'!E60</f>
        <v>0</v>
      </c>
      <c r="F58" s="15">
        <f t="shared" si="6"/>
        <v>330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265</v>
      </c>
      <c r="C59" s="16">
        <f>'[1]06'!C61</f>
        <v>0</v>
      </c>
      <c r="D59" s="16">
        <f>'[1]06'!D61</f>
        <v>65</v>
      </c>
      <c r="E59" s="16">
        <f>'[1]06'!E61</f>
        <v>0</v>
      </c>
      <c r="F59" s="15">
        <f t="shared" si="6"/>
        <v>330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265</v>
      </c>
      <c r="C60" s="16">
        <f>'[1]06'!C62</f>
        <v>0</v>
      </c>
      <c r="D60" s="16">
        <f>'[1]06'!D62</f>
        <v>65</v>
      </c>
      <c r="E60" s="16">
        <f>'[1]06'!E62</f>
        <v>0</v>
      </c>
      <c r="F60" s="15">
        <f t="shared" si="6"/>
        <v>330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265</v>
      </c>
      <c r="C61" s="16">
        <f>'[1]06'!C63</f>
        <v>0</v>
      </c>
      <c r="D61" s="16">
        <f>'[1]06'!D63</f>
        <v>65</v>
      </c>
      <c r="E61" s="16">
        <f>'[1]06'!E63</f>
        <v>0</v>
      </c>
      <c r="F61" s="15">
        <f t="shared" si="6"/>
        <v>330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265</v>
      </c>
      <c r="C62" s="16">
        <f>'[1]06'!C64</f>
        <v>0</v>
      </c>
      <c r="D62" s="16">
        <f>'[1]06'!D64</f>
        <v>65</v>
      </c>
      <c r="E62" s="16">
        <f>'[1]06'!E64</f>
        <v>0</v>
      </c>
      <c r="F62" s="15">
        <f t="shared" si="6"/>
        <v>330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265</v>
      </c>
      <c r="C63" s="16">
        <f>'[1]06'!C65</f>
        <v>0</v>
      </c>
      <c r="D63" s="16">
        <f>'[1]06'!D65</f>
        <v>65</v>
      </c>
      <c r="E63" s="16">
        <f>'[1]06'!E65</f>
        <v>0</v>
      </c>
      <c r="F63" s="15">
        <f t="shared" si="6"/>
        <v>330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265</v>
      </c>
      <c r="C64" s="16">
        <f>'[1]06'!C66</f>
        <v>0</v>
      </c>
      <c r="D64" s="16">
        <f>'[1]06'!D66</f>
        <v>65</v>
      </c>
      <c r="E64" s="16">
        <f>'[1]06'!E66</f>
        <v>0</v>
      </c>
      <c r="F64" s="15">
        <f t="shared" si="6"/>
        <v>330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265</v>
      </c>
      <c r="C65" s="16">
        <f>'[1]06'!C67</f>
        <v>0</v>
      </c>
      <c r="D65" s="16">
        <f>'[1]06'!D67</f>
        <v>65</v>
      </c>
      <c r="E65" s="16">
        <f>'[1]06'!E67</f>
        <v>0</v>
      </c>
      <c r="F65" s="15">
        <f t="shared" si="6"/>
        <v>330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265</v>
      </c>
      <c r="C66" s="16">
        <f>'[1]06'!C68</f>
        <v>0</v>
      </c>
      <c r="D66" s="16">
        <f>'[1]06'!D68</f>
        <v>65</v>
      </c>
      <c r="E66" s="16">
        <f>'[1]06'!E68</f>
        <v>0</v>
      </c>
      <c r="F66" s="15">
        <f t="shared" si="6"/>
        <v>330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265</v>
      </c>
      <c r="C67" s="16">
        <f>'[1]06'!C69</f>
        <v>0</v>
      </c>
      <c r="D67" s="16">
        <f>'[1]06'!D69</f>
        <v>65</v>
      </c>
      <c r="E67" s="16">
        <f>'[1]06'!E69</f>
        <v>0</v>
      </c>
      <c r="F67" s="15">
        <f t="shared" si="6"/>
        <v>330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265</v>
      </c>
      <c r="C68" s="16">
        <f>'[1]06'!C70</f>
        <v>0</v>
      </c>
      <c r="D68" s="16">
        <f>'[1]06'!D70</f>
        <v>65</v>
      </c>
      <c r="E68" s="16">
        <f>'[1]06'!E70</f>
        <v>0</v>
      </c>
      <c r="F68" s="15">
        <f t="shared" si="6"/>
        <v>330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265</v>
      </c>
      <c r="C69" s="16">
        <f>'[1]06'!C71</f>
        <v>0</v>
      </c>
      <c r="D69" s="16">
        <f>'[1]06'!D71</f>
        <v>65</v>
      </c>
      <c r="E69" s="16">
        <f>'[1]06'!E71</f>
        <v>0</v>
      </c>
      <c r="F69" s="15">
        <f t="shared" ref="F69:F98" si="17">SUM(B69:E69)</f>
        <v>330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265</v>
      </c>
      <c r="C70" s="16">
        <f>'[1]06'!C72</f>
        <v>0</v>
      </c>
      <c r="D70" s="16">
        <f>'[1]06'!D72</f>
        <v>65</v>
      </c>
      <c r="E70" s="16">
        <f>'[1]06'!E72</f>
        <v>0</v>
      </c>
      <c r="F70" s="15">
        <f t="shared" si="17"/>
        <v>330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265</v>
      </c>
      <c r="C71" s="16">
        <f>'[1]06'!C73</f>
        <v>0</v>
      </c>
      <c r="D71" s="16">
        <f>'[1]06'!D73</f>
        <v>65</v>
      </c>
      <c r="E71" s="16">
        <f>'[1]06'!E73</f>
        <v>0</v>
      </c>
      <c r="F71" s="15">
        <f t="shared" si="17"/>
        <v>330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265</v>
      </c>
      <c r="C72" s="16">
        <f>'[1]06'!C74</f>
        <v>0</v>
      </c>
      <c r="D72" s="16">
        <f>'[1]06'!D74</f>
        <v>65</v>
      </c>
      <c r="E72" s="16">
        <f>'[1]06'!E74</f>
        <v>0</v>
      </c>
      <c r="F72" s="15">
        <f t="shared" si="17"/>
        <v>330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265</v>
      </c>
      <c r="C73" s="16">
        <f>'[1]06'!C75</f>
        <v>0</v>
      </c>
      <c r="D73" s="16">
        <f>'[1]06'!D75</f>
        <v>65</v>
      </c>
      <c r="E73" s="16">
        <f>'[1]06'!E75</f>
        <v>0</v>
      </c>
      <c r="F73" s="15">
        <f t="shared" si="17"/>
        <v>330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265</v>
      </c>
      <c r="C74" s="16">
        <f>'[1]06'!C76</f>
        <v>0</v>
      </c>
      <c r="D74" s="16">
        <f>'[1]06'!D76</f>
        <v>65</v>
      </c>
      <c r="E74" s="16">
        <f>'[1]06'!E76</f>
        <v>0</v>
      </c>
      <c r="F74" s="15">
        <f t="shared" si="17"/>
        <v>330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265</v>
      </c>
      <c r="C75" s="16">
        <f>'[1]06'!C77</f>
        <v>0</v>
      </c>
      <c r="D75" s="16">
        <f>'[1]06'!D77</f>
        <v>65</v>
      </c>
      <c r="E75" s="16">
        <f>'[1]06'!E77</f>
        <v>0</v>
      </c>
      <c r="F75" s="15">
        <f t="shared" si="17"/>
        <v>330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265</v>
      </c>
      <c r="C76" s="16">
        <f>'[1]06'!C78</f>
        <v>0</v>
      </c>
      <c r="D76" s="16">
        <f>'[1]06'!D78</f>
        <v>65</v>
      </c>
      <c r="E76" s="16">
        <f>'[1]06'!E78</f>
        <v>0</v>
      </c>
      <c r="F76" s="15">
        <f t="shared" si="17"/>
        <v>330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265</v>
      </c>
      <c r="C77" s="16">
        <f>'[1]06'!C79</f>
        <v>0</v>
      </c>
      <c r="D77" s="16">
        <f>'[1]06'!D79</f>
        <v>65</v>
      </c>
      <c r="E77" s="16">
        <f>'[1]06'!E79</f>
        <v>0</v>
      </c>
      <c r="F77" s="15">
        <f t="shared" si="17"/>
        <v>330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265</v>
      </c>
      <c r="C78" s="16">
        <f>'[1]06'!C80</f>
        <v>0</v>
      </c>
      <c r="D78" s="16">
        <f>'[1]06'!D80</f>
        <v>65</v>
      </c>
      <c r="E78" s="16">
        <f>'[1]06'!E80</f>
        <v>0</v>
      </c>
      <c r="F78" s="15">
        <f t="shared" si="17"/>
        <v>330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265</v>
      </c>
      <c r="C79" s="16">
        <f>'[1]06'!C81</f>
        <v>0</v>
      </c>
      <c r="D79" s="16">
        <f>'[1]06'!D81</f>
        <v>65</v>
      </c>
      <c r="E79" s="16">
        <f>'[1]06'!E81</f>
        <v>0</v>
      </c>
      <c r="F79" s="15">
        <f t="shared" si="17"/>
        <v>330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265</v>
      </c>
      <c r="C80" s="16">
        <f>'[1]06'!C82</f>
        <v>0</v>
      </c>
      <c r="D80" s="16">
        <f>'[1]06'!D82</f>
        <v>65</v>
      </c>
      <c r="E80" s="16">
        <f>'[1]06'!E82</f>
        <v>0</v>
      </c>
      <c r="F80" s="15">
        <f t="shared" si="17"/>
        <v>330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265</v>
      </c>
      <c r="C81" s="16">
        <f>'[1]06'!C83</f>
        <v>0</v>
      </c>
      <c r="D81" s="16">
        <f>'[1]06'!D83</f>
        <v>65</v>
      </c>
      <c r="E81" s="16">
        <f>'[1]06'!E83</f>
        <v>0</v>
      </c>
      <c r="F81" s="15">
        <f t="shared" si="17"/>
        <v>330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265</v>
      </c>
      <c r="C82" s="16">
        <f>'[1]06'!C84</f>
        <v>0</v>
      </c>
      <c r="D82" s="16">
        <f>'[1]06'!D84</f>
        <v>65</v>
      </c>
      <c r="E82" s="16">
        <f>'[1]06'!E84</f>
        <v>0</v>
      </c>
      <c r="F82" s="15">
        <f t="shared" si="17"/>
        <v>330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265</v>
      </c>
      <c r="C83" s="16">
        <f>'[1]06'!C85</f>
        <v>0</v>
      </c>
      <c r="D83" s="16">
        <f>'[1]06'!D85</f>
        <v>65</v>
      </c>
      <c r="E83" s="16">
        <f>'[1]06'!E85</f>
        <v>0</v>
      </c>
      <c r="F83" s="15">
        <f t="shared" si="17"/>
        <v>330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265</v>
      </c>
      <c r="C84" s="16">
        <f>'[1]06'!C86</f>
        <v>0</v>
      </c>
      <c r="D84" s="16">
        <f>'[1]06'!D86</f>
        <v>65</v>
      </c>
      <c r="E84" s="16">
        <f>'[1]06'!E86</f>
        <v>0</v>
      </c>
      <c r="F84" s="15">
        <f t="shared" si="17"/>
        <v>330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265</v>
      </c>
      <c r="C85" s="16">
        <f>'[1]06'!C87</f>
        <v>0</v>
      </c>
      <c r="D85" s="16">
        <f>'[1]06'!D87</f>
        <v>65</v>
      </c>
      <c r="E85" s="16">
        <f>'[1]06'!E87</f>
        <v>0</v>
      </c>
      <c r="F85" s="15">
        <f t="shared" si="17"/>
        <v>330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265</v>
      </c>
      <c r="C86" s="16">
        <f>'[1]06'!C88</f>
        <v>0</v>
      </c>
      <c r="D86" s="16">
        <f>'[1]06'!D88</f>
        <v>65</v>
      </c>
      <c r="E86" s="16">
        <f>'[1]06'!E88</f>
        <v>0</v>
      </c>
      <c r="F86" s="15">
        <f t="shared" si="17"/>
        <v>330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265</v>
      </c>
      <c r="C87" s="16">
        <f>'[1]06'!C89</f>
        <v>0</v>
      </c>
      <c r="D87" s="16">
        <f>'[1]06'!D89</f>
        <v>65</v>
      </c>
      <c r="E87" s="16">
        <f>'[1]06'!E89</f>
        <v>0</v>
      </c>
      <c r="F87" s="15">
        <f t="shared" si="17"/>
        <v>330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265</v>
      </c>
      <c r="C88" s="16">
        <f>'[1]06'!C90</f>
        <v>0</v>
      </c>
      <c r="D88" s="16">
        <f>'[1]06'!D90</f>
        <v>65</v>
      </c>
      <c r="E88" s="16">
        <f>'[1]06'!E90</f>
        <v>0</v>
      </c>
      <c r="F88" s="15">
        <f t="shared" si="17"/>
        <v>330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265</v>
      </c>
      <c r="C89" s="16">
        <f>'[1]06'!C91</f>
        <v>0</v>
      </c>
      <c r="D89" s="16">
        <f>'[1]06'!D91</f>
        <v>65</v>
      </c>
      <c r="E89" s="16">
        <f>'[1]06'!E91</f>
        <v>0</v>
      </c>
      <c r="F89" s="15">
        <f t="shared" si="17"/>
        <v>330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265</v>
      </c>
      <c r="C90" s="16">
        <f>'[1]06'!C92</f>
        <v>0</v>
      </c>
      <c r="D90" s="16">
        <f>'[1]06'!D92</f>
        <v>65</v>
      </c>
      <c r="E90" s="16">
        <f>'[1]06'!E92</f>
        <v>0</v>
      </c>
      <c r="F90" s="15">
        <f t="shared" si="17"/>
        <v>330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265</v>
      </c>
      <c r="C91" s="16">
        <f>'[1]06'!C93</f>
        <v>0</v>
      </c>
      <c r="D91" s="16">
        <f>'[1]06'!D93</f>
        <v>65</v>
      </c>
      <c r="E91" s="16">
        <f>'[1]06'!E93</f>
        <v>0</v>
      </c>
      <c r="F91" s="15">
        <f t="shared" si="17"/>
        <v>330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265</v>
      </c>
      <c r="C92" s="16">
        <f>'[1]06'!C94</f>
        <v>0</v>
      </c>
      <c r="D92" s="16">
        <f>'[1]06'!D94</f>
        <v>65</v>
      </c>
      <c r="E92" s="16">
        <f>'[1]06'!E94</f>
        <v>0</v>
      </c>
      <c r="F92" s="15">
        <f t="shared" si="17"/>
        <v>330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265</v>
      </c>
      <c r="C93" s="16">
        <f>'[1]06'!C95</f>
        <v>0</v>
      </c>
      <c r="D93" s="16">
        <f>'[1]06'!D95</f>
        <v>65</v>
      </c>
      <c r="E93" s="16">
        <f>'[1]06'!E95</f>
        <v>0</v>
      </c>
      <c r="F93" s="15">
        <f t="shared" si="17"/>
        <v>330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265</v>
      </c>
      <c r="C94" s="16">
        <f>'[1]06'!C96</f>
        <v>0</v>
      </c>
      <c r="D94" s="16">
        <f>'[1]06'!D96</f>
        <v>65</v>
      </c>
      <c r="E94" s="16">
        <f>'[1]06'!E96</f>
        <v>0</v>
      </c>
      <c r="F94" s="15">
        <f t="shared" si="17"/>
        <v>330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265</v>
      </c>
      <c r="C95" s="16">
        <f>'[1]06'!C97</f>
        <v>0</v>
      </c>
      <c r="D95" s="16">
        <f>'[1]06'!D97</f>
        <v>65</v>
      </c>
      <c r="E95" s="16">
        <f>'[1]06'!E97</f>
        <v>0</v>
      </c>
      <c r="F95" s="15">
        <f t="shared" si="17"/>
        <v>330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265</v>
      </c>
      <c r="C96" s="16">
        <f>'[1]06'!C98</f>
        <v>0</v>
      </c>
      <c r="D96" s="16">
        <f>'[1]06'!D98</f>
        <v>65</v>
      </c>
      <c r="E96" s="16">
        <f>'[1]06'!E98</f>
        <v>0</v>
      </c>
      <c r="F96" s="15">
        <f t="shared" si="17"/>
        <v>330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265</v>
      </c>
      <c r="C97" s="16">
        <f>'[1]06'!C99</f>
        <v>0</v>
      </c>
      <c r="D97" s="16">
        <f>'[1]06'!D99</f>
        <v>65</v>
      </c>
      <c r="E97" s="16">
        <f>'[1]06'!E99</f>
        <v>0</v>
      </c>
      <c r="F97" s="15">
        <f t="shared" si="17"/>
        <v>330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265</v>
      </c>
      <c r="C98" s="16">
        <f>'[1]06'!C100</f>
        <v>0</v>
      </c>
      <c r="D98" s="16">
        <f>'[1]06'!D100</f>
        <v>65</v>
      </c>
      <c r="E98" s="16">
        <f>'[1]06'!E100</f>
        <v>0</v>
      </c>
      <c r="F98" s="15">
        <f t="shared" si="17"/>
        <v>330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45236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'[2]06'!B5</f>
        <v>42</v>
      </c>
      <c r="C3" s="195">
        <f>'[2]06'!C5</f>
        <v>30</v>
      </c>
      <c r="D3" s="195">
        <f>'[2]06'!D5</f>
        <v>0</v>
      </c>
      <c r="E3" s="195">
        <f>'[2]06'!E5</f>
        <v>0</v>
      </c>
      <c r="F3" s="15">
        <f>SUM(B3:E3)</f>
        <v>72</v>
      </c>
      <c r="G3" s="194">
        <f>'[2]06'!H5</f>
        <v>38</v>
      </c>
      <c r="H3" s="195">
        <f>'[2]06'!I5</f>
        <v>0</v>
      </c>
      <c r="I3" s="195">
        <f>'[2]06'!J5</f>
        <v>0</v>
      </c>
      <c r="J3" s="195">
        <f>'[2]06'!K5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'[2]06'!B6</f>
        <v>42</v>
      </c>
      <c r="C4" s="195">
        <f>'[2]06'!C6</f>
        <v>30</v>
      </c>
      <c r="D4" s="195">
        <f>'[2]06'!D6</f>
        <v>0</v>
      </c>
      <c r="E4" s="195">
        <f>'[2]06'!E6</f>
        <v>0</v>
      </c>
      <c r="F4" s="15">
        <f>SUM(B4:E4)</f>
        <v>72</v>
      </c>
      <c r="G4" s="194">
        <f>'[2]06'!H6</f>
        <v>38</v>
      </c>
      <c r="H4" s="195">
        <f>'[2]06'!I6</f>
        <v>0</v>
      </c>
      <c r="I4" s="195">
        <f>'[2]06'!J6</f>
        <v>0</v>
      </c>
      <c r="J4" s="195">
        <f>'[2]06'!K6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'[2]06'!B7</f>
        <v>42</v>
      </c>
      <c r="C5" s="195">
        <f>'[2]06'!C7</f>
        <v>30</v>
      </c>
      <c r="D5" s="195">
        <f>'[2]06'!D7</f>
        <v>0</v>
      </c>
      <c r="E5" s="195">
        <f>'[2]06'!E7</f>
        <v>0</v>
      </c>
      <c r="F5" s="15">
        <f t="shared" ref="F5:F68" si="6">SUM(B5:E5)</f>
        <v>72</v>
      </c>
      <c r="G5" s="194">
        <f>'[2]06'!H7</f>
        <v>38</v>
      </c>
      <c r="H5" s="195">
        <f>'[2]06'!I7</f>
        <v>0</v>
      </c>
      <c r="I5" s="195">
        <f>'[2]06'!J7</f>
        <v>0</v>
      </c>
      <c r="J5" s="195">
        <f>'[2]06'!K7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'[2]06'!B8</f>
        <v>42</v>
      </c>
      <c r="C6" s="195">
        <f>'[2]06'!C8</f>
        <v>30</v>
      </c>
      <c r="D6" s="195">
        <f>'[2]06'!D8</f>
        <v>0</v>
      </c>
      <c r="E6" s="195">
        <f>'[2]06'!E8</f>
        <v>0</v>
      </c>
      <c r="F6" s="15">
        <f t="shared" si="6"/>
        <v>72</v>
      </c>
      <c r="G6" s="194">
        <f>'[2]06'!H8</f>
        <v>38</v>
      </c>
      <c r="H6" s="195">
        <f>'[2]06'!I8</f>
        <v>0</v>
      </c>
      <c r="I6" s="195">
        <f>'[2]06'!J8</f>
        <v>0</v>
      </c>
      <c r="J6" s="195">
        <f>'[2]06'!K8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'[2]06'!B9</f>
        <v>42</v>
      </c>
      <c r="C7" s="195">
        <f>'[2]06'!C9</f>
        <v>30</v>
      </c>
      <c r="D7" s="195">
        <f>'[2]06'!D9</f>
        <v>0</v>
      </c>
      <c r="E7" s="195">
        <f>'[2]06'!E9</f>
        <v>0</v>
      </c>
      <c r="F7" s="15">
        <f t="shared" si="6"/>
        <v>72</v>
      </c>
      <c r="G7" s="194">
        <f>'[2]06'!H9</f>
        <v>38</v>
      </c>
      <c r="H7" s="195">
        <f>'[2]06'!I9</f>
        <v>0</v>
      </c>
      <c r="I7" s="195">
        <f>'[2]06'!J9</f>
        <v>0</v>
      </c>
      <c r="J7" s="195">
        <f>'[2]06'!K9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'[2]06'!B10</f>
        <v>42</v>
      </c>
      <c r="C8" s="195">
        <f>'[2]06'!C10</f>
        <v>30</v>
      </c>
      <c r="D8" s="195">
        <f>'[2]06'!D10</f>
        <v>0</v>
      </c>
      <c r="E8" s="195">
        <f>'[2]06'!E10</f>
        <v>0</v>
      </c>
      <c r="F8" s="15">
        <f t="shared" si="6"/>
        <v>72</v>
      </c>
      <c r="G8" s="194">
        <f>'[2]06'!H10</f>
        <v>37</v>
      </c>
      <c r="H8" s="195">
        <f>'[2]06'!I10</f>
        <v>0</v>
      </c>
      <c r="I8" s="195">
        <f>'[2]06'!J10</f>
        <v>0</v>
      </c>
      <c r="J8" s="195">
        <f>'[2]06'!K10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'[2]06'!B11</f>
        <v>42</v>
      </c>
      <c r="C9" s="195">
        <f>'[2]06'!C11</f>
        <v>30</v>
      </c>
      <c r="D9" s="195">
        <f>'[2]06'!D11</f>
        <v>0</v>
      </c>
      <c r="E9" s="195">
        <f>'[2]06'!E11</f>
        <v>0</v>
      </c>
      <c r="F9" s="15">
        <f t="shared" si="6"/>
        <v>72</v>
      </c>
      <c r="G9" s="194">
        <f>'[2]06'!H11</f>
        <v>37</v>
      </c>
      <c r="H9" s="195">
        <f>'[2]06'!I11</f>
        <v>0</v>
      </c>
      <c r="I9" s="195">
        <f>'[2]06'!J11</f>
        <v>0</v>
      </c>
      <c r="J9" s="195">
        <f>'[2]06'!K11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'[2]06'!B12</f>
        <v>42</v>
      </c>
      <c r="C10" s="195">
        <f>'[2]06'!C12</f>
        <v>30</v>
      </c>
      <c r="D10" s="195">
        <f>'[2]06'!D12</f>
        <v>0</v>
      </c>
      <c r="E10" s="195">
        <f>'[2]06'!E12</f>
        <v>0</v>
      </c>
      <c r="F10" s="15">
        <f t="shared" si="6"/>
        <v>72</v>
      </c>
      <c r="G10" s="194">
        <f>'[2]06'!H12</f>
        <v>37</v>
      </c>
      <c r="H10" s="195">
        <f>'[2]06'!I12</f>
        <v>0</v>
      </c>
      <c r="I10" s="195">
        <f>'[2]06'!J12</f>
        <v>0</v>
      </c>
      <c r="J10" s="195">
        <f>'[2]06'!K12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'[2]06'!B13</f>
        <v>42</v>
      </c>
      <c r="C11" s="195">
        <f>'[2]06'!C13</f>
        <v>30</v>
      </c>
      <c r="D11" s="195">
        <f>'[2]06'!D13</f>
        <v>0</v>
      </c>
      <c r="E11" s="195">
        <f>'[2]06'!E13</f>
        <v>0</v>
      </c>
      <c r="F11" s="15">
        <f t="shared" si="6"/>
        <v>72</v>
      </c>
      <c r="G11" s="194">
        <f>'[2]06'!H13</f>
        <v>37</v>
      </c>
      <c r="H11" s="195">
        <f>'[2]06'!I13</f>
        <v>0</v>
      </c>
      <c r="I11" s="195">
        <f>'[2]06'!J13</f>
        <v>0</v>
      </c>
      <c r="J11" s="195">
        <f>'[2]06'!K13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'[2]06'!B14</f>
        <v>42</v>
      </c>
      <c r="C12" s="195">
        <f>'[2]06'!C14</f>
        <v>30</v>
      </c>
      <c r="D12" s="195">
        <f>'[2]06'!D14</f>
        <v>0</v>
      </c>
      <c r="E12" s="195">
        <f>'[2]06'!E14</f>
        <v>0</v>
      </c>
      <c r="F12" s="15">
        <f t="shared" si="6"/>
        <v>72</v>
      </c>
      <c r="G12" s="194">
        <f>'[2]06'!H14</f>
        <v>37</v>
      </c>
      <c r="H12" s="195">
        <f>'[2]06'!I14</f>
        <v>0</v>
      </c>
      <c r="I12" s="195">
        <f>'[2]06'!J14</f>
        <v>0</v>
      </c>
      <c r="J12" s="195">
        <f>'[2]06'!K14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'[2]06'!B15</f>
        <v>42</v>
      </c>
      <c r="C13" s="195">
        <f>'[2]06'!C15</f>
        <v>30</v>
      </c>
      <c r="D13" s="195">
        <f>'[2]06'!D15</f>
        <v>0</v>
      </c>
      <c r="E13" s="195">
        <f>'[2]06'!E15</f>
        <v>0</v>
      </c>
      <c r="F13" s="15">
        <f t="shared" si="6"/>
        <v>72</v>
      </c>
      <c r="G13" s="194">
        <f>'[2]06'!H15</f>
        <v>37</v>
      </c>
      <c r="H13" s="195">
        <f>'[2]06'!I15</f>
        <v>0</v>
      </c>
      <c r="I13" s="195">
        <f>'[2]06'!J15</f>
        <v>0</v>
      </c>
      <c r="J13" s="195">
        <f>'[2]06'!K15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'[2]06'!B16</f>
        <v>42</v>
      </c>
      <c r="C14" s="195">
        <f>'[2]06'!C16</f>
        <v>30</v>
      </c>
      <c r="D14" s="195">
        <f>'[2]06'!D16</f>
        <v>0</v>
      </c>
      <c r="E14" s="195">
        <f>'[2]06'!E16</f>
        <v>0</v>
      </c>
      <c r="F14" s="15">
        <f t="shared" si="6"/>
        <v>72</v>
      </c>
      <c r="G14" s="194">
        <f>'[2]06'!H16</f>
        <v>37</v>
      </c>
      <c r="H14" s="195">
        <f>'[2]06'!I16</f>
        <v>0</v>
      </c>
      <c r="I14" s="195">
        <f>'[2]06'!J16</f>
        <v>0</v>
      </c>
      <c r="J14" s="195">
        <f>'[2]06'!K16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'[2]06'!B17</f>
        <v>42</v>
      </c>
      <c r="C15" s="195">
        <f>'[2]06'!C17</f>
        <v>30</v>
      </c>
      <c r="D15" s="195">
        <f>'[2]06'!D17</f>
        <v>0</v>
      </c>
      <c r="E15" s="195">
        <f>'[2]06'!E17</f>
        <v>0</v>
      </c>
      <c r="F15" s="15">
        <f t="shared" si="6"/>
        <v>72</v>
      </c>
      <c r="G15" s="194">
        <f>'[2]06'!H17</f>
        <v>37</v>
      </c>
      <c r="H15" s="195">
        <f>'[2]06'!I17</f>
        <v>0</v>
      </c>
      <c r="I15" s="195">
        <f>'[2]06'!J17</f>
        <v>0</v>
      </c>
      <c r="J15" s="195">
        <f>'[2]06'!K17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'[2]06'!B18</f>
        <v>42</v>
      </c>
      <c r="C16" s="195">
        <f>'[2]06'!C18</f>
        <v>30</v>
      </c>
      <c r="D16" s="195">
        <f>'[2]06'!D18</f>
        <v>0</v>
      </c>
      <c r="E16" s="195">
        <f>'[2]06'!E18</f>
        <v>0</v>
      </c>
      <c r="F16" s="15">
        <f t="shared" si="6"/>
        <v>72</v>
      </c>
      <c r="G16" s="194">
        <f>'[2]06'!H18</f>
        <v>37</v>
      </c>
      <c r="H16" s="195">
        <f>'[2]06'!I18</f>
        <v>0</v>
      </c>
      <c r="I16" s="195">
        <f>'[2]06'!J18</f>
        <v>0</v>
      </c>
      <c r="J16" s="195">
        <f>'[2]06'!K18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'[2]06'!B19</f>
        <v>42</v>
      </c>
      <c r="C17" s="195">
        <f>'[2]06'!C19</f>
        <v>30</v>
      </c>
      <c r="D17" s="195">
        <f>'[2]06'!D19</f>
        <v>0</v>
      </c>
      <c r="E17" s="195">
        <f>'[2]06'!E19</f>
        <v>0</v>
      </c>
      <c r="F17" s="15">
        <f t="shared" si="6"/>
        <v>72</v>
      </c>
      <c r="G17" s="194">
        <f>'[2]06'!H19</f>
        <v>37</v>
      </c>
      <c r="H17" s="195">
        <f>'[2]06'!I19</f>
        <v>0</v>
      </c>
      <c r="I17" s="195">
        <f>'[2]06'!J19</f>
        <v>0</v>
      </c>
      <c r="J17" s="195">
        <f>'[2]06'!K19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'[2]06'!B20</f>
        <v>42</v>
      </c>
      <c r="C18" s="195">
        <f>'[2]06'!C20</f>
        <v>30</v>
      </c>
      <c r="D18" s="195">
        <f>'[2]06'!D20</f>
        <v>0</v>
      </c>
      <c r="E18" s="195">
        <f>'[2]06'!E20</f>
        <v>0</v>
      </c>
      <c r="F18" s="15">
        <f t="shared" si="6"/>
        <v>72</v>
      </c>
      <c r="G18" s="194">
        <f>'[2]06'!H20</f>
        <v>37</v>
      </c>
      <c r="H18" s="195">
        <f>'[2]06'!I20</f>
        <v>0</v>
      </c>
      <c r="I18" s="195">
        <f>'[2]06'!J20</f>
        <v>0</v>
      </c>
      <c r="J18" s="195">
        <f>'[2]06'!K20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'[2]06'!B21</f>
        <v>42</v>
      </c>
      <c r="C19" s="195">
        <f>'[2]06'!C21</f>
        <v>30</v>
      </c>
      <c r="D19" s="195">
        <f>'[2]06'!D21</f>
        <v>0</v>
      </c>
      <c r="E19" s="195">
        <f>'[2]06'!E21</f>
        <v>0</v>
      </c>
      <c r="F19" s="15">
        <f t="shared" si="6"/>
        <v>72</v>
      </c>
      <c r="G19" s="194">
        <f>'[2]06'!H21</f>
        <v>37</v>
      </c>
      <c r="H19" s="195">
        <f>'[2]06'!I21</f>
        <v>0</v>
      </c>
      <c r="I19" s="195">
        <f>'[2]06'!J21</f>
        <v>0</v>
      </c>
      <c r="J19" s="195">
        <f>'[2]06'!K21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'[2]06'!B22</f>
        <v>42</v>
      </c>
      <c r="C20" s="195">
        <f>'[2]06'!C22</f>
        <v>30</v>
      </c>
      <c r="D20" s="195">
        <f>'[2]06'!D22</f>
        <v>0</v>
      </c>
      <c r="E20" s="195">
        <f>'[2]06'!E22</f>
        <v>0</v>
      </c>
      <c r="F20" s="15">
        <f t="shared" si="6"/>
        <v>72</v>
      </c>
      <c r="G20" s="194">
        <f>'[2]06'!H22</f>
        <v>37</v>
      </c>
      <c r="H20" s="195">
        <f>'[2]06'!I22</f>
        <v>0</v>
      </c>
      <c r="I20" s="195">
        <f>'[2]06'!J22</f>
        <v>0</v>
      </c>
      <c r="J20" s="195">
        <f>'[2]06'!K22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'[2]06'!B23</f>
        <v>42</v>
      </c>
      <c r="C21" s="195">
        <f>'[2]06'!C23</f>
        <v>30</v>
      </c>
      <c r="D21" s="195">
        <f>'[2]06'!D23</f>
        <v>0</v>
      </c>
      <c r="E21" s="195">
        <f>'[2]06'!E23</f>
        <v>0</v>
      </c>
      <c r="F21" s="15">
        <f t="shared" si="6"/>
        <v>72</v>
      </c>
      <c r="G21" s="194">
        <f>'[2]06'!H23</f>
        <v>37</v>
      </c>
      <c r="H21" s="195">
        <f>'[2]06'!I23</f>
        <v>0</v>
      </c>
      <c r="I21" s="195">
        <f>'[2]06'!J23</f>
        <v>0</v>
      </c>
      <c r="J21" s="195">
        <f>'[2]06'!K23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'[2]06'!B24</f>
        <v>42</v>
      </c>
      <c r="C22" s="195">
        <f>'[2]06'!C24</f>
        <v>30</v>
      </c>
      <c r="D22" s="195">
        <f>'[2]06'!D24</f>
        <v>0</v>
      </c>
      <c r="E22" s="195">
        <f>'[2]06'!E24</f>
        <v>0</v>
      </c>
      <c r="F22" s="15">
        <f t="shared" si="6"/>
        <v>72</v>
      </c>
      <c r="G22" s="194">
        <f>'[2]06'!H24</f>
        <v>37</v>
      </c>
      <c r="H22" s="195">
        <f>'[2]06'!I24</f>
        <v>0</v>
      </c>
      <c r="I22" s="195">
        <f>'[2]06'!J24</f>
        <v>0</v>
      </c>
      <c r="J22" s="195">
        <f>'[2]06'!K24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'[2]06'!B25</f>
        <v>42</v>
      </c>
      <c r="C23" s="195">
        <f>'[2]06'!C25</f>
        <v>30</v>
      </c>
      <c r="D23" s="195">
        <f>'[2]06'!D25</f>
        <v>0</v>
      </c>
      <c r="E23" s="195">
        <f>'[2]06'!E25</f>
        <v>0</v>
      </c>
      <c r="F23" s="15">
        <f t="shared" si="6"/>
        <v>72</v>
      </c>
      <c r="G23" s="194">
        <f>'[2]06'!H25</f>
        <v>37</v>
      </c>
      <c r="H23" s="195">
        <f>'[2]06'!I25</f>
        <v>0</v>
      </c>
      <c r="I23" s="195">
        <f>'[2]06'!J25</f>
        <v>0</v>
      </c>
      <c r="J23" s="195">
        <f>'[2]06'!K25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'[2]06'!B26</f>
        <v>42</v>
      </c>
      <c r="C24" s="195">
        <f>'[2]06'!C26</f>
        <v>30</v>
      </c>
      <c r="D24" s="195">
        <f>'[2]06'!D26</f>
        <v>0</v>
      </c>
      <c r="E24" s="195">
        <f>'[2]06'!E26</f>
        <v>0</v>
      </c>
      <c r="F24" s="15">
        <f t="shared" si="6"/>
        <v>72</v>
      </c>
      <c r="G24" s="194">
        <f>'[2]06'!H26</f>
        <v>37</v>
      </c>
      <c r="H24" s="195">
        <f>'[2]06'!I26</f>
        <v>0</v>
      </c>
      <c r="I24" s="195">
        <f>'[2]06'!J26</f>
        <v>0</v>
      </c>
      <c r="J24" s="195">
        <f>'[2]06'!K26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'[2]06'!B27</f>
        <v>42</v>
      </c>
      <c r="C25" s="195">
        <f>'[2]06'!C27</f>
        <v>30</v>
      </c>
      <c r="D25" s="195">
        <f>'[2]06'!D27</f>
        <v>0</v>
      </c>
      <c r="E25" s="195">
        <f>'[2]06'!E27</f>
        <v>0</v>
      </c>
      <c r="F25" s="15">
        <f t="shared" si="6"/>
        <v>72</v>
      </c>
      <c r="G25" s="194">
        <f>'[2]06'!H27</f>
        <v>37</v>
      </c>
      <c r="H25" s="195">
        <f>'[2]06'!I27</f>
        <v>0</v>
      </c>
      <c r="I25" s="195">
        <f>'[2]06'!J27</f>
        <v>0</v>
      </c>
      <c r="J25" s="195">
        <f>'[2]06'!K27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'[2]06'!B28</f>
        <v>42</v>
      </c>
      <c r="C26" s="195">
        <f>'[2]06'!C28</f>
        <v>30</v>
      </c>
      <c r="D26" s="195">
        <f>'[2]06'!D28</f>
        <v>0</v>
      </c>
      <c r="E26" s="195">
        <f>'[2]06'!E28</f>
        <v>0</v>
      </c>
      <c r="F26" s="15">
        <f t="shared" si="6"/>
        <v>72</v>
      </c>
      <c r="G26" s="194">
        <f>'[2]06'!H28</f>
        <v>37</v>
      </c>
      <c r="H26" s="195">
        <f>'[2]06'!I28</f>
        <v>0</v>
      </c>
      <c r="I26" s="195">
        <f>'[2]06'!J28</f>
        <v>0</v>
      </c>
      <c r="J26" s="195">
        <f>'[2]06'!K28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'[2]06'!B29</f>
        <v>42</v>
      </c>
      <c r="C27" s="195">
        <f>'[2]06'!C29</f>
        <v>30</v>
      </c>
      <c r="D27" s="195">
        <f>'[2]06'!D29</f>
        <v>0</v>
      </c>
      <c r="E27" s="195">
        <f>'[2]06'!E29</f>
        <v>0</v>
      </c>
      <c r="F27" s="15">
        <f t="shared" si="6"/>
        <v>72</v>
      </c>
      <c r="G27" s="194">
        <f>'[2]06'!H29</f>
        <v>37</v>
      </c>
      <c r="H27" s="195">
        <f>'[2]06'!I29</f>
        <v>0</v>
      </c>
      <c r="I27" s="195">
        <f>'[2]06'!J29</f>
        <v>0</v>
      </c>
      <c r="J27" s="195">
        <f>'[2]06'!K29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'[2]06'!B30</f>
        <v>42</v>
      </c>
      <c r="C28" s="195">
        <f>'[2]06'!C30</f>
        <v>30</v>
      </c>
      <c r="D28" s="195">
        <f>'[2]06'!D30</f>
        <v>0</v>
      </c>
      <c r="E28" s="195">
        <f>'[2]06'!E30</f>
        <v>0</v>
      </c>
      <c r="F28" s="15">
        <f t="shared" si="6"/>
        <v>72</v>
      </c>
      <c r="G28" s="194">
        <f>'[2]06'!H30</f>
        <v>37</v>
      </c>
      <c r="H28" s="195">
        <f>'[2]06'!I30</f>
        <v>0</v>
      </c>
      <c r="I28" s="195">
        <f>'[2]06'!J30</f>
        <v>0</v>
      </c>
      <c r="J28" s="195">
        <f>'[2]06'!K30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'[2]06'!B31</f>
        <v>42</v>
      </c>
      <c r="C29" s="195">
        <f>'[2]06'!C31</f>
        <v>30</v>
      </c>
      <c r="D29" s="195">
        <f>'[2]06'!D31</f>
        <v>0</v>
      </c>
      <c r="E29" s="195">
        <f>'[2]06'!E31</f>
        <v>0</v>
      </c>
      <c r="F29" s="15">
        <f t="shared" si="6"/>
        <v>72</v>
      </c>
      <c r="G29" s="194">
        <f>'[2]06'!H31</f>
        <v>37</v>
      </c>
      <c r="H29" s="195">
        <f>'[2]06'!I31</f>
        <v>0</v>
      </c>
      <c r="I29" s="195">
        <f>'[2]06'!J31</f>
        <v>0</v>
      </c>
      <c r="J29" s="195">
        <f>'[2]06'!K31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'[2]06'!B32</f>
        <v>42</v>
      </c>
      <c r="C30" s="195">
        <f>'[2]06'!C32</f>
        <v>30</v>
      </c>
      <c r="D30" s="195">
        <f>'[2]06'!D32</f>
        <v>0</v>
      </c>
      <c r="E30" s="195">
        <f>'[2]06'!E32</f>
        <v>0</v>
      </c>
      <c r="F30" s="15">
        <f t="shared" si="6"/>
        <v>72</v>
      </c>
      <c r="G30" s="194">
        <f>'[2]06'!H32</f>
        <v>37</v>
      </c>
      <c r="H30" s="195">
        <f>'[2]06'!I32</f>
        <v>0</v>
      </c>
      <c r="I30" s="195">
        <f>'[2]06'!J32</f>
        <v>0</v>
      </c>
      <c r="J30" s="195">
        <f>'[2]06'!K32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'[2]06'!B33</f>
        <v>42</v>
      </c>
      <c r="C31" s="195">
        <f>'[2]06'!C33</f>
        <v>30</v>
      </c>
      <c r="D31" s="195">
        <f>'[2]06'!D33</f>
        <v>0</v>
      </c>
      <c r="E31" s="195">
        <f>'[2]06'!E33</f>
        <v>0</v>
      </c>
      <c r="F31" s="15">
        <f t="shared" si="6"/>
        <v>72</v>
      </c>
      <c r="G31" s="194">
        <f>'[2]06'!H33</f>
        <v>37</v>
      </c>
      <c r="H31" s="195">
        <f>'[2]06'!I33</f>
        <v>0</v>
      </c>
      <c r="I31" s="195">
        <f>'[2]06'!J33</f>
        <v>0</v>
      </c>
      <c r="J31" s="195">
        <f>'[2]06'!K33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'[2]06'!B34</f>
        <v>42</v>
      </c>
      <c r="C32" s="195">
        <f>'[2]06'!C34</f>
        <v>30</v>
      </c>
      <c r="D32" s="195">
        <f>'[2]06'!D34</f>
        <v>0</v>
      </c>
      <c r="E32" s="195">
        <f>'[2]06'!E34</f>
        <v>0</v>
      </c>
      <c r="F32" s="15">
        <f t="shared" si="6"/>
        <v>72</v>
      </c>
      <c r="G32" s="194">
        <f>'[2]06'!H34</f>
        <v>37</v>
      </c>
      <c r="H32" s="195">
        <f>'[2]06'!I34</f>
        <v>0</v>
      </c>
      <c r="I32" s="195">
        <f>'[2]06'!J34</f>
        <v>0</v>
      </c>
      <c r="J32" s="195">
        <f>'[2]06'!K34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'[2]06'!B35</f>
        <v>42</v>
      </c>
      <c r="C33" s="195">
        <f>'[2]06'!C35</f>
        <v>30</v>
      </c>
      <c r="D33" s="195">
        <f>'[2]06'!D35</f>
        <v>0</v>
      </c>
      <c r="E33" s="195">
        <f>'[2]06'!E35</f>
        <v>0</v>
      </c>
      <c r="F33" s="15">
        <f t="shared" si="6"/>
        <v>72</v>
      </c>
      <c r="G33" s="194">
        <f>'[2]06'!H35</f>
        <v>37</v>
      </c>
      <c r="H33" s="195">
        <f>'[2]06'!I35</f>
        <v>0</v>
      </c>
      <c r="I33" s="195">
        <f>'[2]06'!J35</f>
        <v>0</v>
      </c>
      <c r="J33" s="195">
        <f>'[2]06'!K35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'[2]06'!B36</f>
        <v>42</v>
      </c>
      <c r="C34" s="195">
        <f>'[2]06'!C36</f>
        <v>30</v>
      </c>
      <c r="D34" s="195">
        <f>'[2]06'!D36</f>
        <v>0</v>
      </c>
      <c r="E34" s="195">
        <f>'[2]06'!E36</f>
        <v>0</v>
      </c>
      <c r="F34" s="15">
        <f t="shared" si="6"/>
        <v>72</v>
      </c>
      <c r="G34" s="194">
        <f>'[2]06'!H36</f>
        <v>38</v>
      </c>
      <c r="H34" s="195">
        <f>'[2]06'!I36</f>
        <v>0</v>
      </c>
      <c r="I34" s="195">
        <f>'[2]06'!J36</f>
        <v>0</v>
      </c>
      <c r="J34" s="195">
        <f>'[2]06'!K36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'[2]06'!B37</f>
        <v>42</v>
      </c>
      <c r="C35" s="195">
        <f>'[2]06'!C37</f>
        <v>30</v>
      </c>
      <c r="D35" s="195">
        <f>'[2]06'!D37</f>
        <v>0</v>
      </c>
      <c r="E35" s="195">
        <f>'[2]06'!E37</f>
        <v>0</v>
      </c>
      <c r="F35" s="15">
        <f t="shared" si="6"/>
        <v>72</v>
      </c>
      <c r="G35" s="194">
        <f>'[2]06'!H37</f>
        <v>38</v>
      </c>
      <c r="H35" s="195">
        <f>'[2]06'!I37</f>
        <v>0</v>
      </c>
      <c r="I35" s="195">
        <f>'[2]06'!J37</f>
        <v>0</v>
      </c>
      <c r="J35" s="195">
        <f>'[2]06'!K37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'[2]06'!B38</f>
        <v>42</v>
      </c>
      <c r="C36" s="195">
        <f>'[2]06'!C38</f>
        <v>30</v>
      </c>
      <c r="D36" s="195">
        <f>'[2]06'!D38</f>
        <v>0</v>
      </c>
      <c r="E36" s="195">
        <f>'[2]06'!E38</f>
        <v>0</v>
      </c>
      <c r="F36" s="15">
        <f t="shared" si="6"/>
        <v>72</v>
      </c>
      <c r="G36" s="194">
        <f>'[2]06'!H38</f>
        <v>38</v>
      </c>
      <c r="H36" s="195">
        <f>'[2]06'!I38</f>
        <v>0</v>
      </c>
      <c r="I36" s="195">
        <f>'[2]06'!J38</f>
        <v>0</v>
      </c>
      <c r="J36" s="195">
        <f>'[2]06'!K38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'[2]06'!B39</f>
        <v>42</v>
      </c>
      <c r="C37" s="195">
        <f>'[2]06'!C39</f>
        <v>30</v>
      </c>
      <c r="D37" s="195">
        <f>'[2]06'!D39</f>
        <v>0</v>
      </c>
      <c r="E37" s="195">
        <f>'[2]06'!E39</f>
        <v>0</v>
      </c>
      <c r="F37" s="15">
        <f t="shared" si="6"/>
        <v>72</v>
      </c>
      <c r="G37" s="194">
        <f>'[2]06'!H39</f>
        <v>38</v>
      </c>
      <c r="H37" s="195">
        <f>'[2]06'!I39</f>
        <v>0</v>
      </c>
      <c r="I37" s="195">
        <f>'[2]06'!J39</f>
        <v>0</v>
      </c>
      <c r="J37" s="195">
        <f>'[2]06'!K39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'[2]06'!B40</f>
        <v>42</v>
      </c>
      <c r="C38" s="195">
        <f>'[2]06'!C40</f>
        <v>30</v>
      </c>
      <c r="D38" s="195">
        <f>'[2]06'!D40</f>
        <v>0</v>
      </c>
      <c r="E38" s="195">
        <f>'[2]06'!E40</f>
        <v>0</v>
      </c>
      <c r="F38" s="15">
        <f t="shared" si="6"/>
        <v>72</v>
      </c>
      <c r="G38" s="194">
        <f>'[2]06'!H40</f>
        <v>38</v>
      </c>
      <c r="H38" s="195">
        <f>'[2]06'!I40</f>
        <v>0</v>
      </c>
      <c r="I38" s="195">
        <f>'[2]06'!J40</f>
        <v>0</v>
      </c>
      <c r="J38" s="195">
        <f>'[2]06'!K40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'[2]06'!B41</f>
        <v>42</v>
      </c>
      <c r="C39" s="195">
        <f>'[2]06'!C41</f>
        <v>30</v>
      </c>
      <c r="D39" s="195">
        <f>'[2]06'!D41</f>
        <v>0</v>
      </c>
      <c r="E39" s="195">
        <f>'[2]06'!E41</f>
        <v>0</v>
      </c>
      <c r="F39" s="15">
        <f t="shared" si="6"/>
        <v>72</v>
      </c>
      <c r="G39" s="194">
        <f>'[2]06'!H41</f>
        <v>38</v>
      </c>
      <c r="H39" s="195">
        <f>'[2]06'!I41</f>
        <v>0</v>
      </c>
      <c r="I39" s="195">
        <f>'[2]06'!J41</f>
        <v>0</v>
      </c>
      <c r="J39" s="195">
        <f>'[2]06'!K41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'[2]06'!B42</f>
        <v>42</v>
      </c>
      <c r="C40" s="195">
        <f>'[2]06'!C42</f>
        <v>30</v>
      </c>
      <c r="D40" s="195">
        <f>'[2]06'!D42</f>
        <v>0</v>
      </c>
      <c r="E40" s="195">
        <f>'[2]06'!E42</f>
        <v>0</v>
      </c>
      <c r="F40" s="15">
        <f t="shared" si="6"/>
        <v>72</v>
      </c>
      <c r="G40" s="194">
        <f>'[2]06'!H42</f>
        <v>37</v>
      </c>
      <c r="H40" s="195">
        <f>'[2]06'!I42</f>
        <v>0</v>
      </c>
      <c r="I40" s="195">
        <f>'[2]06'!J42</f>
        <v>0</v>
      </c>
      <c r="J40" s="195">
        <f>'[2]06'!K42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'[2]06'!B43</f>
        <v>42</v>
      </c>
      <c r="C41" s="195">
        <f>'[2]06'!C43</f>
        <v>30</v>
      </c>
      <c r="D41" s="195">
        <f>'[2]06'!D43</f>
        <v>0</v>
      </c>
      <c r="E41" s="195">
        <f>'[2]06'!E43</f>
        <v>0</v>
      </c>
      <c r="F41" s="15">
        <f t="shared" si="6"/>
        <v>72</v>
      </c>
      <c r="G41" s="194">
        <f>'[2]06'!H43</f>
        <v>37</v>
      </c>
      <c r="H41" s="195">
        <f>'[2]06'!I43</f>
        <v>0</v>
      </c>
      <c r="I41" s="195">
        <f>'[2]06'!J43</f>
        <v>0</v>
      </c>
      <c r="J41" s="195">
        <f>'[2]06'!K43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'[2]06'!B44</f>
        <v>42</v>
      </c>
      <c r="C42" s="195">
        <f>'[2]06'!C44</f>
        <v>30</v>
      </c>
      <c r="D42" s="195">
        <f>'[2]06'!D44</f>
        <v>0</v>
      </c>
      <c r="E42" s="195">
        <f>'[2]06'!E44</f>
        <v>0</v>
      </c>
      <c r="F42" s="15">
        <f t="shared" si="6"/>
        <v>72</v>
      </c>
      <c r="G42" s="194">
        <f>'[2]06'!H44</f>
        <v>37</v>
      </c>
      <c r="H42" s="195">
        <f>'[2]06'!I44</f>
        <v>0</v>
      </c>
      <c r="I42" s="195">
        <f>'[2]06'!J44</f>
        <v>0</v>
      </c>
      <c r="J42" s="195">
        <f>'[2]06'!K44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'[2]06'!B45</f>
        <v>42</v>
      </c>
      <c r="C43" s="195">
        <f>'[2]06'!C45</f>
        <v>30</v>
      </c>
      <c r="D43" s="195">
        <f>'[2]06'!D45</f>
        <v>0</v>
      </c>
      <c r="E43" s="195">
        <f>'[2]06'!E45</f>
        <v>0</v>
      </c>
      <c r="F43" s="15">
        <f t="shared" si="6"/>
        <v>72</v>
      </c>
      <c r="G43" s="194">
        <f>'[2]06'!H45</f>
        <v>37</v>
      </c>
      <c r="H43" s="195">
        <f>'[2]06'!I45</f>
        <v>0</v>
      </c>
      <c r="I43" s="195">
        <f>'[2]06'!J45</f>
        <v>0</v>
      </c>
      <c r="J43" s="195">
        <f>'[2]06'!K45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'[2]06'!B46</f>
        <v>42</v>
      </c>
      <c r="C44" s="195">
        <f>'[2]06'!C46</f>
        <v>30</v>
      </c>
      <c r="D44" s="195">
        <f>'[2]06'!D46</f>
        <v>0</v>
      </c>
      <c r="E44" s="195">
        <f>'[2]06'!E46</f>
        <v>0</v>
      </c>
      <c r="F44" s="15">
        <f t="shared" si="6"/>
        <v>72</v>
      </c>
      <c r="G44" s="194">
        <f>'[2]06'!H46</f>
        <v>37</v>
      </c>
      <c r="H44" s="195">
        <f>'[2]06'!I46</f>
        <v>0</v>
      </c>
      <c r="I44" s="195">
        <f>'[2]06'!J46</f>
        <v>0</v>
      </c>
      <c r="J44" s="195">
        <f>'[2]06'!K46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'[2]06'!B47</f>
        <v>42</v>
      </c>
      <c r="C45" s="195">
        <f>'[2]06'!C47</f>
        <v>30</v>
      </c>
      <c r="D45" s="195">
        <f>'[2]06'!D47</f>
        <v>0</v>
      </c>
      <c r="E45" s="195">
        <f>'[2]06'!E47</f>
        <v>0</v>
      </c>
      <c r="F45" s="15">
        <f t="shared" si="6"/>
        <v>72</v>
      </c>
      <c r="G45" s="194">
        <f>'[2]06'!H47</f>
        <v>37</v>
      </c>
      <c r="H45" s="195">
        <f>'[2]06'!I47</f>
        <v>0</v>
      </c>
      <c r="I45" s="195">
        <f>'[2]06'!J47</f>
        <v>0</v>
      </c>
      <c r="J45" s="195">
        <f>'[2]06'!K47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'[2]06'!B48</f>
        <v>42</v>
      </c>
      <c r="C46" s="195">
        <f>'[2]06'!C48</f>
        <v>30</v>
      </c>
      <c r="D46" s="195">
        <f>'[2]06'!D48</f>
        <v>0</v>
      </c>
      <c r="E46" s="195">
        <f>'[2]06'!E48</f>
        <v>0</v>
      </c>
      <c r="F46" s="15">
        <f t="shared" si="6"/>
        <v>72</v>
      </c>
      <c r="G46" s="194">
        <f>'[2]06'!H48</f>
        <v>37</v>
      </c>
      <c r="H46" s="195">
        <f>'[2]06'!I48</f>
        <v>0</v>
      </c>
      <c r="I46" s="195">
        <f>'[2]06'!J48</f>
        <v>0</v>
      </c>
      <c r="J46" s="195">
        <f>'[2]06'!K48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'[2]06'!B49</f>
        <v>42</v>
      </c>
      <c r="C47" s="195">
        <f>'[2]06'!C49</f>
        <v>30</v>
      </c>
      <c r="D47" s="195">
        <f>'[2]06'!D49</f>
        <v>0</v>
      </c>
      <c r="E47" s="195">
        <f>'[2]06'!E49</f>
        <v>0</v>
      </c>
      <c r="F47" s="15">
        <f t="shared" si="6"/>
        <v>72</v>
      </c>
      <c r="G47" s="194">
        <f>'[2]06'!H49</f>
        <v>37</v>
      </c>
      <c r="H47" s="195">
        <f>'[2]06'!I49</f>
        <v>0</v>
      </c>
      <c r="I47" s="195">
        <f>'[2]06'!J49</f>
        <v>0</v>
      </c>
      <c r="J47" s="195">
        <f>'[2]06'!K49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'[2]06'!B50</f>
        <v>42</v>
      </c>
      <c r="C48" s="195">
        <f>'[2]06'!C50</f>
        <v>30</v>
      </c>
      <c r="D48" s="195">
        <f>'[2]06'!D50</f>
        <v>0</v>
      </c>
      <c r="E48" s="195">
        <f>'[2]06'!E50</f>
        <v>0</v>
      </c>
      <c r="F48" s="15">
        <f t="shared" si="6"/>
        <v>72</v>
      </c>
      <c r="G48" s="194">
        <f>'[2]06'!H50</f>
        <v>37</v>
      </c>
      <c r="H48" s="195">
        <f>'[2]06'!I50</f>
        <v>0</v>
      </c>
      <c r="I48" s="195">
        <f>'[2]06'!J50</f>
        <v>0</v>
      </c>
      <c r="J48" s="195">
        <f>'[2]06'!K50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'[2]06'!B51</f>
        <v>42</v>
      </c>
      <c r="C49" s="195">
        <f>'[2]06'!C51</f>
        <v>30</v>
      </c>
      <c r="D49" s="195">
        <f>'[2]06'!D51</f>
        <v>0</v>
      </c>
      <c r="E49" s="195">
        <f>'[2]06'!E51</f>
        <v>0</v>
      </c>
      <c r="F49" s="15">
        <f t="shared" si="6"/>
        <v>72</v>
      </c>
      <c r="G49" s="194">
        <f>'[2]06'!H51</f>
        <v>36</v>
      </c>
      <c r="H49" s="195">
        <f>'[2]06'!I51</f>
        <v>0</v>
      </c>
      <c r="I49" s="195">
        <f>'[2]06'!J51</f>
        <v>0</v>
      </c>
      <c r="J49" s="195">
        <f>'[2]06'!K51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4">
        <f>'[2]06'!B52</f>
        <v>42</v>
      </c>
      <c r="C50" s="195">
        <f>'[2]06'!C52</f>
        <v>30</v>
      </c>
      <c r="D50" s="195">
        <f>'[2]06'!D52</f>
        <v>0</v>
      </c>
      <c r="E50" s="195">
        <f>'[2]06'!E52</f>
        <v>0</v>
      </c>
      <c r="F50" s="15">
        <f t="shared" si="6"/>
        <v>72</v>
      </c>
      <c r="G50" s="194">
        <f>'[2]06'!H52</f>
        <v>36</v>
      </c>
      <c r="H50" s="195">
        <f>'[2]06'!I52</f>
        <v>0</v>
      </c>
      <c r="I50" s="195">
        <f>'[2]06'!J52</f>
        <v>0</v>
      </c>
      <c r="J50" s="195">
        <f>'[2]06'!K52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4">
        <f>'[2]06'!B53</f>
        <v>42</v>
      </c>
      <c r="C51" s="195">
        <f>'[2]06'!C53</f>
        <v>30</v>
      </c>
      <c r="D51" s="195">
        <f>'[2]06'!D53</f>
        <v>0</v>
      </c>
      <c r="E51" s="195">
        <f>'[2]06'!E53</f>
        <v>0</v>
      </c>
      <c r="F51" s="15">
        <f t="shared" si="6"/>
        <v>72</v>
      </c>
      <c r="G51" s="194">
        <f>'[2]06'!H53</f>
        <v>36</v>
      </c>
      <c r="H51" s="195">
        <f>'[2]06'!I53</f>
        <v>0</v>
      </c>
      <c r="I51" s="195">
        <f>'[2]06'!J53</f>
        <v>0</v>
      </c>
      <c r="J51" s="195">
        <f>'[2]06'!K53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4">
        <f>'[2]06'!B54</f>
        <v>42</v>
      </c>
      <c r="C52" s="195">
        <f>'[2]06'!C54</f>
        <v>30</v>
      </c>
      <c r="D52" s="195">
        <f>'[2]06'!D54</f>
        <v>0</v>
      </c>
      <c r="E52" s="195">
        <f>'[2]06'!E54</f>
        <v>0</v>
      </c>
      <c r="F52" s="15">
        <f t="shared" si="6"/>
        <v>72</v>
      </c>
      <c r="G52" s="194">
        <f>'[2]06'!H54</f>
        <v>36</v>
      </c>
      <c r="H52" s="195">
        <f>'[2]06'!I54</f>
        <v>0</v>
      </c>
      <c r="I52" s="195">
        <f>'[2]06'!J54</f>
        <v>0</v>
      </c>
      <c r="J52" s="195">
        <f>'[2]06'!K54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4">
        <f>'[2]06'!B55</f>
        <v>42</v>
      </c>
      <c r="C53" s="195">
        <f>'[2]06'!C55</f>
        <v>30</v>
      </c>
      <c r="D53" s="195">
        <f>'[2]06'!D55</f>
        <v>0</v>
      </c>
      <c r="E53" s="195">
        <f>'[2]06'!E55</f>
        <v>0</v>
      </c>
      <c r="F53" s="15">
        <f t="shared" si="6"/>
        <v>72</v>
      </c>
      <c r="G53" s="194">
        <f>'[2]06'!H55</f>
        <v>36</v>
      </c>
      <c r="H53" s="195">
        <f>'[2]06'!I55</f>
        <v>0</v>
      </c>
      <c r="I53" s="195">
        <f>'[2]06'!J55</f>
        <v>0</v>
      </c>
      <c r="J53" s="195">
        <f>'[2]06'!K55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4">
        <f>'[2]06'!B56</f>
        <v>42</v>
      </c>
      <c r="C54" s="195">
        <f>'[2]06'!C56</f>
        <v>30</v>
      </c>
      <c r="D54" s="195">
        <f>'[2]06'!D56</f>
        <v>0</v>
      </c>
      <c r="E54" s="195">
        <f>'[2]06'!E56</f>
        <v>0</v>
      </c>
      <c r="F54" s="15">
        <f t="shared" si="6"/>
        <v>72</v>
      </c>
      <c r="G54" s="194">
        <f>'[2]06'!H56</f>
        <v>36</v>
      </c>
      <c r="H54" s="195">
        <f>'[2]06'!I56</f>
        <v>0</v>
      </c>
      <c r="I54" s="195">
        <f>'[2]06'!J56</f>
        <v>0</v>
      </c>
      <c r="J54" s="195">
        <f>'[2]06'!K56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4">
        <f>'[2]06'!B57</f>
        <v>42</v>
      </c>
      <c r="C55" s="195">
        <f>'[2]06'!C57</f>
        <v>30</v>
      </c>
      <c r="D55" s="195">
        <f>'[2]06'!D57</f>
        <v>0</v>
      </c>
      <c r="E55" s="195">
        <f>'[2]06'!E57</f>
        <v>0</v>
      </c>
      <c r="F55" s="15">
        <f t="shared" si="6"/>
        <v>72</v>
      </c>
      <c r="G55" s="194">
        <f>'[2]06'!H57</f>
        <v>36</v>
      </c>
      <c r="H55" s="195">
        <f>'[2]06'!I57</f>
        <v>0</v>
      </c>
      <c r="I55" s="195">
        <f>'[2]06'!J57</f>
        <v>0</v>
      </c>
      <c r="J55" s="195">
        <f>'[2]06'!K57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4">
        <f>'[2]06'!B58</f>
        <v>42</v>
      </c>
      <c r="C56" s="195">
        <f>'[2]06'!C58</f>
        <v>30</v>
      </c>
      <c r="D56" s="195">
        <f>'[2]06'!D58</f>
        <v>0</v>
      </c>
      <c r="E56" s="195">
        <f>'[2]06'!E58</f>
        <v>0</v>
      </c>
      <c r="F56" s="15">
        <f t="shared" si="6"/>
        <v>72</v>
      </c>
      <c r="G56" s="194">
        <f>'[2]06'!H58</f>
        <v>36</v>
      </c>
      <c r="H56" s="195">
        <f>'[2]06'!I58</f>
        <v>0</v>
      </c>
      <c r="I56" s="195">
        <f>'[2]06'!J58</f>
        <v>0</v>
      </c>
      <c r="J56" s="195">
        <f>'[2]06'!K58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'[2]06'!B59</f>
        <v>42</v>
      </c>
      <c r="C57" s="195">
        <f>'[2]06'!C59</f>
        <v>30</v>
      </c>
      <c r="D57" s="195">
        <f>'[2]06'!D59</f>
        <v>0</v>
      </c>
      <c r="E57" s="195">
        <f>'[2]06'!E59</f>
        <v>0</v>
      </c>
      <c r="F57" s="15">
        <f t="shared" si="6"/>
        <v>72</v>
      </c>
      <c r="G57" s="194">
        <f>'[2]06'!H59</f>
        <v>36</v>
      </c>
      <c r="H57" s="195">
        <f>'[2]06'!I59</f>
        <v>0</v>
      </c>
      <c r="I57" s="195">
        <f>'[2]06'!J59</f>
        <v>0</v>
      </c>
      <c r="J57" s="195">
        <f>'[2]06'!K59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'[2]06'!B60</f>
        <v>42</v>
      </c>
      <c r="C58" s="195">
        <f>'[2]06'!C60</f>
        <v>30</v>
      </c>
      <c r="D58" s="195">
        <f>'[2]06'!D60</f>
        <v>0</v>
      </c>
      <c r="E58" s="195">
        <f>'[2]06'!E60</f>
        <v>0</v>
      </c>
      <c r="F58" s="15">
        <f t="shared" si="6"/>
        <v>72</v>
      </c>
      <c r="G58" s="194">
        <f>'[2]06'!H60</f>
        <v>35</v>
      </c>
      <c r="H58" s="195">
        <f>'[2]06'!I60</f>
        <v>0</v>
      </c>
      <c r="I58" s="195">
        <f>'[2]06'!J60</f>
        <v>0</v>
      </c>
      <c r="J58" s="195">
        <f>'[2]06'!K60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4">
        <f>'[2]06'!B61</f>
        <v>42</v>
      </c>
      <c r="C59" s="195">
        <f>'[2]06'!C61</f>
        <v>30</v>
      </c>
      <c r="D59" s="195">
        <f>'[2]06'!D61</f>
        <v>0</v>
      </c>
      <c r="E59" s="195">
        <f>'[2]06'!E61</f>
        <v>0</v>
      </c>
      <c r="F59" s="15">
        <f t="shared" si="6"/>
        <v>72</v>
      </c>
      <c r="G59" s="194">
        <f>'[2]06'!H61</f>
        <v>35</v>
      </c>
      <c r="H59" s="195">
        <f>'[2]06'!I61</f>
        <v>0</v>
      </c>
      <c r="I59" s="195">
        <f>'[2]06'!J61</f>
        <v>0</v>
      </c>
      <c r="J59" s="195">
        <f>'[2]06'!K61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4">
        <f>'[2]06'!B62</f>
        <v>42</v>
      </c>
      <c r="C60" s="195">
        <f>'[2]06'!C62</f>
        <v>30</v>
      </c>
      <c r="D60" s="195">
        <f>'[2]06'!D62</f>
        <v>0</v>
      </c>
      <c r="E60" s="195">
        <f>'[2]06'!E62</f>
        <v>0</v>
      </c>
      <c r="F60" s="15">
        <f t="shared" si="6"/>
        <v>72</v>
      </c>
      <c r="G60" s="194">
        <f>'[2]06'!H62</f>
        <v>35</v>
      </c>
      <c r="H60" s="195">
        <f>'[2]06'!I62</f>
        <v>0</v>
      </c>
      <c r="I60" s="195">
        <f>'[2]06'!J62</f>
        <v>0</v>
      </c>
      <c r="J60" s="195">
        <f>'[2]06'!K62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4">
        <f>'[2]06'!B63</f>
        <v>42</v>
      </c>
      <c r="C61" s="195">
        <f>'[2]06'!C63</f>
        <v>30</v>
      </c>
      <c r="D61" s="195">
        <f>'[2]06'!D63</f>
        <v>0</v>
      </c>
      <c r="E61" s="195">
        <f>'[2]06'!E63</f>
        <v>0</v>
      </c>
      <c r="F61" s="15">
        <f t="shared" si="6"/>
        <v>72</v>
      </c>
      <c r="G61" s="194">
        <f>'[2]06'!H63</f>
        <v>34</v>
      </c>
      <c r="H61" s="195">
        <f>'[2]06'!I63</f>
        <v>0</v>
      </c>
      <c r="I61" s="195">
        <f>'[2]06'!J63</f>
        <v>0</v>
      </c>
      <c r="J61" s="195">
        <f>'[2]06'!K63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4">
        <f>'[2]06'!B64</f>
        <v>42</v>
      </c>
      <c r="C62" s="195">
        <f>'[2]06'!C64</f>
        <v>30</v>
      </c>
      <c r="D62" s="195">
        <f>'[2]06'!D64</f>
        <v>0</v>
      </c>
      <c r="E62" s="195">
        <f>'[2]06'!E64</f>
        <v>0</v>
      </c>
      <c r="F62" s="15">
        <f t="shared" si="6"/>
        <v>72</v>
      </c>
      <c r="G62" s="194">
        <f>'[2]06'!H64</f>
        <v>34</v>
      </c>
      <c r="H62" s="195">
        <f>'[2]06'!I64</f>
        <v>0</v>
      </c>
      <c r="I62" s="195">
        <f>'[2]06'!J64</f>
        <v>0</v>
      </c>
      <c r="J62" s="195">
        <f>'[2]06'!K64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4">
        <f>'[2]06'!B65</f>
        <v>42</v>
      </c>
      <c r="C63" s="195">
        <f>'[2]06'!C65</f>
        <v>30</v>
      </c>
      <c r="D63" s="195">
        <f>'[2]06'!D65</f>
        <v>0</v>
      </c>
      <c r="E63" s="195">
        <f>'[2]06'!E65</f>
        <v>0</v>
      </c>
      <c r="F63" s="15">
        <f t="shared" si="6"/>
        <v>72</v>
      </c>
      <c r="G63" s="194">
        <f>'[2]06'!H65</f>
        <v>34</v>
      </c>
      <c r="H63" s="195">
        <f>'[2]06'!I65</f>
        <v>0</v>
      </c>
      <c r="I63" s="195">
        <f>'[2]06'!J65</f>
        <v>0</v>
      </c>
      <c r="J63" s="195">
        <f>'[2]06'!K65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4">
        <f>'[2]06'!B66</f>
        <v>42</v>
      </c>
      <c r="C64" s="195">
        <f>'[2]06'!C66</f>
        <v>30</v>
      </c>
      <c r="D64" s="195">
        <f>'[2]06'!D66</f>
        <v>0</v>
      </c>
      <c r="E64" s="195">
        <f>'[2]06'!E66</f>
        <v>0</v>
      </c>
      <c r="F64" s="15">
        <f t="shared" si="6"/>
        <v>72</v>
      </c>
      <c r="G64" s="194">
        <f>'[2]06'!H66</f>
        <v>34</v>
      </c>
      <c r="H64" s="195">
        <f>'[2]06'!I66</f>
        <v>0</v>
      </c>
      <c r="I64" s="195">
        <f>'[2]06'!J66</f>
        <v>0</v>
      </c>
      <c r="J64" s="195">
        <f>'[2]06'!K66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4">
        <f>'[2]06'!B67</f>
        <v>42</v>
      </c>
      <c r="C65" s="195">
        <f>'[2]06'!C67</f>
        <v>30</v>
      </c>
      <c r="D65" s="195">
        <f>'[2]06'!D67</f>
        <v>0</v>
      </c>
      <c r="E65" s="195">
        <f>'[2]06'!E67</f>
        <v>0</v>
      </c>
      <c r="F65" s="15">
        <f t="shared" si="6"/>
        <v>72</v>
      </c>
      <c r="G65" s="194">
        <f>'[2]06'!H67</f>
        <v>34</v>
      </c>
      <c r="H65" s="195">
        <f>'[2]06'!I67</f>
        <v>0</v>
      </c>
      <c r="I65" s="195">
        <f>'[2]06'!J67</f>
        <v>0</v>
      </c>
      <c r="J65" s="195">
        <f>'[2]06'!K67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4">
        <f>'[2]06'!B68</f>
        <v>42</v>
      </c>
      <c r="C66" s="195">
        <f>'[2]06'!C68</f>
        <v>30</v>
      </c>
      <c r="D66" s="195">
        <f>'[2]06'!D68</f>
        <v>0</v>
      </c>
      <c r="E66" s="195">
        <f>'[2]06'!E68</f>
        <v>0</v>
      </c>
      <c r="F66" s="15">
        <f t="shared" si="6"/>
        <v>72</v>
      </c>
      <c r="G66" s="194">
        <f>'[2]06'!H68</f>
        <v>34</v>
      </c>
      <c r="H66" s="195">
        <f>'[2]06'!I68</f>
        <v>0</v>
      </c>
      <c r="I66" s="195">
        <f>'[2]06'!J68</f>
        <v>0</v>
      </c>
      <c r="J66" s="195">
        <f>'[2]06'!K68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4">
        <f>'[2]06'!B69</f>
        <v>42</v>
      </c>
      <c r="C67" s="195">
        <f>'[2]06'!C69</f>
        <v>30</v>
      </c>
      <c r="D67" s="195">
        <f>'[2]06'!D69</f>
        <v>0</v>
      </c>
      <c r="E67" s="195">
        <f>'[2]06'!E69</f>
        <v>0</v>
      </c>
      <c r="F67" s="15">
        <f t="shared" si="6"/>
        <v>72</v>
      </c>
      <c r="G67" s="194">
        <f>'[2]06'!H69</f>
        <v>34</v>
      </c>
      <c r="H67" s="195">
        <f>'[2]06'!I69</f>
        <v>0</v>
      </c>
      <c r="I67" s="195">
        <f>'[2]06'!J69</f>
        <v>0</v>
      </c>
      <c r="J67" s="195">
        <f>'[2]06'!K69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4">
        <f>'[2]06'!B70</f>
        <v>42</v>
      </c>
      <c r="C68" s="195">
        <f>'[2]06'!C70</f>
        <v>30</v>
      </c>
      <c r="D68" s="195">
        <f>'[2]06'!D70</f>
        <v>0</v>
      </c>
      <c r="E68" s="195">
        <f>'[2]06'!E70</f>
        <v>0</v>
      </c>
      <c r="F68" s="15">
        <f t="shared" si="6"/>
        <v>72</v>
      </c>
      <c r="G68" s="194">
        <f>'[2]06'!H70</f>
        <v>34</v>
      </c>
      <c r="H68" s="195">
        <f>'[2]06'!I70</f>
        <v>0</v>
      </c>
      <c r="I68" s="195">
        <f>'[2]06'!J70</f>
        <v>0</v>
      </c>
      <c r="J68" s="195">
        <f>'[2]06'!K70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4">
        <f>'[2]06'!B71</f>
        <v>42</v>
      </c>
      <c r="C69" s="195">
        <f>'[2]06'!C71</f>
        <v>30</v>
      </c>
      <c r="D69" s="195">
        <f>'[2]06'!D71</f>
        <v>0</v>
      </c>
      <c r="E69" s="195">
        <f>'[2]06'!E71</f>
        <v>0</v>
      </c>
      <c r="F69" s="15">
        <f t="shared" ref="F69:F98" si="16">SUM(B69:E69)</f>
        <v>72</v>
      </c>
      <c r="G69" s="194">
        <f>'[2]06'!H71</f>
        <v>36</v>
      </c>
      <c r="H69" s="195">
        <f>'[2]06'!I71</f>
        <v>0</v>
      </c>
      <c r="I69" s="195">
        <f>'[2]06'!J71</f>
        <v>0</v>
      </c>
      <c r="J69" s="195">
        <f>'[2]06'!K71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'[2]06'!B72</f>
        <v>42</v>
      </c>
      <c r="C70" s="195">
        <f>'[2]06'!C72</f>
        <v>30</v>
      </c>
      <c r="D70" s="195">
        <f>'[2]06'!D72</f>
        <v>0</v>
      </c>
      <c r="E70" s="195">
        <f>'[2]06'!E72</f>
        <v>0</v>
      </c>
      <c r="F70" s="15">
        <f t="shared" si="16"/>
        <v>72</v>
      </c>
      <c r="G70" s="194">
        <f>'[2]06'!H72</f>
        <v>36</v>
      </c>
      <c r="H70" s="195">
        <f>'[2]06'!I72</f>
        <v>0</v>
      </c>
      <c r="I70" s="195">
        <f>'[2]06'!J72</f>
        <v>0</v>
      </c>
      <c r="J70" s="195">
        <f>'[2]06'!K72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'[2]06'!B73</f>
        <v>42</v>
      </c>
      <c r="C71" s="195">
        <f>'[2]06'!C73</f>
        <v>30</v>
      </c>
      <c r="D71" s="195">
        <f>'[2]06'!D73</f>
        <v>0</v>
      </c>
      <c r="E71" s="195">
        <f>'[2]06'!E73</f>
        <v>0</v>
      </c>
      <c r="F71" s="15">
        <f t="shared" si="16"/>
        <v>72</v>
      </c>
      <c r="G71" s="194">
        <f>'[2]06'!H73</f>
        <v>36</v>
      </c>
      <c r="H71" s="195">
        <f>'[2]06'!I73</f>
        <v>0</v>
      </c>
      <c r="I71" s="195">
        <f>'[2]06'!J73</f>
        <v>0</v>
      </c>
      <c r="J71" s="195">
        <f>'[2]06'!K73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4">
        <f>'[2]06'!B74</f>
        <v>42</v>
      </c>
      <c r="C72" s="195">
        <f>'[2]06'!C74</f>
        <v>30</v>
      </c>
      <c r="D72" s="195">
        <f>'[2]06'!D74</f>
        <v>0</v>
      </c>
      <c r="E72" s="195">
        <f>'[2]06'!E74</f>
        <v>0</v>
      </c>
      <c r="F72" s="15">
        <f t="shared" si="16"/>
        <v>72</v>
      </c>
      <c r="G72" s="194">
        <f>'[2]06'!H74</f>
        <v>36</v>
      </c>
      <c r="H72" s="195">
        <f>'[2]06'!I74</f>
        <v>0</v>
      </c>
      <c r="I72" s="195">
        <f>'[2]06'!J74</f>
        <v>0</v>
      </c>
      <c r="J72" s="195">
        <f>'[2]06'!K74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'[2]06'!B75</f>
        <v>42</v>
      </c>
      <c r="C73" s="195">
        <f>'[2]06'!C75</f>
        <v>30</v>
      </c>
      <c r="D73" s="195">
        <f>'[2]06'!D75</f>
        <v>0</v>
      </c>
      <c r="E73" s="195">
        <f>'[2]06'!E75</f>
        <v>0</v>
      </c>
      <c r="F73" s="15">
        <f t="shared" si="16"/>
        <v>72</v>
      </c>
      <c r="G73" s="194">
        <f>'[2]06'!H75</f>
        <v>36</v>
      </c>
      <c r="H73" s="195">
        <f>'[2]06'!I75</f>
        <v>0</v>
      </c>
      <c r="I73" s="195">
        <f>'[2]06'!J75</f>
        <v>0</v>
      </c>
      <c r="J73" s="195">
        <f>'[2]06'!K75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'[2]06'!B76</f>
        <v>42</v>
      </c>
      <c r="C74" s="195">
        <f>'[2]06'!C76</f>
        <v>30</v>
      </c>
      <c r="D74" s="195">
        <f>'[2]06'!D76</f>
        <v>0</v>
      </c>
      <c r="E74" s="195">
        <f>'[2]06'!E76</f>
        <v>0</v>
      </c>
      <c r="F74" s="15">
        <f t="shared" si="16"/>
        <v>72</v>
      </c>
      <c r="G74" s="194">
        <f>'[2]06'!H76</f>
        <v>36</v>
      </c>
      <c r="H74" s="195">
        <f>'[2]06'!I76</f>
        <v>0</v>
      </c>
      <c r="I74" s="195">
        <f>'[2]06'!J76</f>
        <v>0</v>
      </c>
      <c r="J74" s="195">
        <f>'[2]06'!K76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4">
        <f>'[2]06'!B77</f>
        <v>42</v>
      </c>
      <c r="C75" s="195">
        <f>'[2]06'!C77</f>
        <v>30</v>
      </c>
      <c r="D75" s="195">
        <f>'[2]06'!D77</f>
        <v>0</v>
      </c>
      <c r="E75" s="195">
        <f>'[2]06'!E77</f>
        <v>0</v>
      </c>
      <c r="F75" s="15">
        <f t="shared" si="16"/>
        <v>72</v>
      </c>
      <c r="G75" s="194">
        <f>'[2]06'!H77</f>
        <v>36</v>
      </c>
      <c r="H75" s="195">
        <f>'[2]06'!I77</f>
        <v>0</v>
      </c>
      <c r="I75" s="195">
        <f>'[2]06'!J77</f>
        <v>0</v>
      </c>
      <c r="J75" s="195">
        <f>'[2]06'!K77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'[2]06'!B78</f>
        <v>42</v>
      </c>
      <c r="C76" s="195">
        <f>'[2]06'!C78</f>
        <v>30</v>
      </c>
      <c r="D76" s="195">
        <f>'[2]06'!D78</f>
        <v>0</v>
      </c>
      <c r="E76" s="195">
        <f>'[2]06'!E78</f>
        <v>0</v>
      </c>
      <c r="F76" s="15">
        <f t="shared" si="16"/>
        <v>72</v>
      </c>
      <c r="G76" s="194">
        <f>'[2]06'!H78</f>
        <v>36</v>
      </c>
      <c r="H76" s="195">
        <f>'[2]06'!I78</f>
        <v>0</v>
      </c>
      <c r="I76" s="195">
        <f>'[2]06'!J78</f>
        <v>0</v>
      </c>
      <c r="J76" s="195">
        <f>'[2]06'!K78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4">
        <f>'[2]06'!B79</f>
        <v>42</v>
      </c>
      <c r="C77" s="195">
        <f>'[2]06'!C79</f>
        <v>30</v>
      </c>
      <c r="D77" s="195">
        <f>'[2]06'!D79</f>
        <v>0</v>
      </c>
      <c r="E77" s="195">
        <f>'[2]06'!E79</f>
        <v>0</v>
      </c>
      <c r="F77" s="15">
        <f t="shared" si="16"/>
        <v>72</v>
      </c>
      <c r="G77" s="194">
        <f>'[2]06'!H79</f>
        <v>36</v>
      </c>
      <c r="H77" s="195">
        <f>'[2]06'!I79</f>
        <v>0</v>
      </c>
      <c r="I77" s="195">
        <f>'[2]06'!J79</f>
        <v>0</v>
      </c>
      <c r="J77" s="195">
        <f>'[2]06'!K79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'[2]06'!B80</f>
        <v>42</v>
      </c>
      <c r="C78" s="195">
        <f>'[2]06'!C80</f>
        <v>30</v>
      </c>
      <c r="D78" s="195">
        <f>'[2]06'!D80</f>
        <v>0</v>
      </c>
      <c r="E78" s="195">
        <f>'[2]06'!E80</f>
        <v>0</v>
      </c>
      <c r="F78" s="15">
        <f t="shared" si="16"/>
        <v>72</v>
      </c>
      <c r="G78" s="194">
        <f>'[2]06'!H80</f>
        <v>36</v>
      </c>
      <c r="H78" s="195">
        <f>'[2]06'!I80</f>
        <v>0</v>
      </c>
      <c r="I78" s="195">
        <f>'[2]06'!J80</f>
        <v>0</v>
      </c>
      <c r="J78" s="195">
        <f>'[2]06'!K80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4">
        <f>'[2]06'!B81</f>
        <v>42</v>
      </c>
      <c r="C79" s="195">
        <f>'[2]06'!C81</f>
        <v>30</v>
      </c>
      <c r="D79" s="195">
        <f>'[2]06'!D81</f>
        <v>0</v>
      </c>
      <c r="E79" s="195">
        <f>'[2]06'!E81</f>
        <v>0</v>
      </c>
      <c r="F79" s="15">
        <f t="shared" si="16"/>
        <v>72</v>
      </c>
      <c r="G79" s="194">
        <f>'[2]06'!H81</f>
        <v>36</v>
      </c>
      <c r="H79" s="195">
        <f>'[2]06'!I81</f>
        <v>0</v>
      </c>
      <c r="I79" s="195">
        <f>'[2]06'!J81</f>
        <v>0</v>
      </c>
      <c r="J79" s="195">
        <f>'[2]06'!K81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4">
        <f>'[2]06'!B82</f>
        <v>42</v>
      </c>
      <c r="C80" s="195">
        <f>'[2]06'!C82</f>
        <v>30</v>
      </c>
      <c r="D80" s="195">
        <f>'[2]06'!D82</f>
        <v>0</v>
      </c>
      <c r="E80" s="195">
        <f>'[2]06'!E82</f>
        <v>0</v>
      </c>
      <c r="F80" s="15">
        <f t="shared" si="16"/>
        <v>72</v>
      </c>
      <c r="G80" s="194">
        <f>'[2]06'!H82</f>
        <v>37</v>
      </c>
      <c r="H80" s="195">
        <f>'[2]06'!I82</f>
        <v>0</v>
      </c>
      <c r="I80" s="195">
        <f>'[2]06'!J82</f>
        <v>0</v>
      </c>
      <c r="J80" s="195">
        <f>'[2]06'!K82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'[2]06'!B83</f>
        <v>42</v>
      </c>
      <c r="C81" s="195">
        <f>'[2]06'!C83</f>
        <v>30</v>
      </c>
      <c r="D81" s="195">
        <f>'[2]06'!D83</f>
        <v>0</v>
      </c>
      <c r="E81" s="195">
        <f>'[2]06'!E83</f>
        <v>0</v>
      </c>
      <c r="F81" s="15">
        <f t="shared" si="16"/>
        <v>72</v>
      </c>
      <c r="G81" s="194">
        <f>'[2]06'!H83</f>
        <v>37</v>
      </c>
      <c r="H81" s="195">
        <f>'[2]06'!I83</f>
        <v>0</v>
      </c>
      <c r="I81" s="195">
        <f>'[2]06'!J83</f>
        <v>0</v>
      </c>
      <c r="J81" s="195">
        <f>'[2]06'!K83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'[2]06'!B84</f>
        <v>42</v>
      </c>
      <c r="C82" s="195">
        <f>'[2]06'!C84</f>
        <v>30</v>
      </c>
      <c r="D82" s="195">
        <f>'[2]06'!D84</f>
        <v>0</v>
      </c>
      <c r="E82" s="195">
        <f>'[2]06'!E84</f>
        <v>0</v>
      </c>
      <c r="F82" s="15">
        <f t="shared" si="16"/>
        <v>72</v>
      </c>
      <c r="G82" s="194">
        <f>'[2]06'!H84</f>
        <v>37</v>
      </c>
      <c r="H82" s="195">
        <f>'[2]06'!I84</f>
        <v>0</v>
      </c>
      <c r="I82" s="195">
        <f>'[2]06'!J84</f>
        <v>0</v>
      </c>
      <c r="J82" s="195">
        <f>'[2]06'!K84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'[2]06'!B85</f>
        <v>42</v>
      </c>
      <c r="C83" s="195">
        <f>'[2]06'!C85</f>
        <v>30</v>
      </c>
      <c r="D83" s="195">
        <f>'[2]06'!D85</f>
        <v>0</v>
      </c>
      <c r="E83" s="195">
        <f>'[2]06'!E85</f>
        <v>0</v>
      </c>
      <c r="F83" s="15">
        <f t="shared" si="16"/>
        <v>72</v>
      </c>
      <c r="G83" s="194">
        <f>'[2]06'!H85</f>
        <v>37</v>
      </c>
      <c r="H83" s="195">
        <f>'[2]06'!I85</f>
        <v>0</v>
      </c>
      <c r="I83" s="195">
        <f>'[2]06'!J85</f>
        <v>0</v>
      </c>
      <c r="J83" s="195">
        <f>'[2]06'!K85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'[2]06'!B86</f>
        <v>42</v>
      </c>
      <c r="C84" s="195">
        <f>'[2]06'!C86</f>
        <v>30</v>
      </c>
      <c r="D84" s="195">
        <f>'[2]06'!D86</f>
        <v>0</v>
      </c>
      <c r="E84" s="195">
        <f>'[2]06'!E86</f>
        <v>0</v>
      </c>
      <c r="F84" s="15">
        <f t="shared" si="16"/>
        <v>72</v>
      </c>
      <c r="G84" s="194">
        <f>'[2]06'!H86</f>
        <v>37</v>
      </c>
      <c r="H84" s="195">
        <f>'[2]06'!I86</f>
        <v>0</v>
      </c>
      <c r="I84" s="195">
        <f>'[2]06'!J86</f>
        <v>0</v>
      </c>
      <c r="J84" s="195">
        <f>'[2]06'!K86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'[2]06'!B87</f>
        <v>42</v>
      </c>
      <c r="C85" s="195">
        <f>'[2]06'!C87</f>
        <v>30</v>
      </c>
      <c r="D85" s="195">
        <f>'[2]06'!D87</f>
        <v>0</v>
      </c>
      <c r="E85" s="195">
        <f>'[2]06'!E87</f>
        <v>0</v>
      </c>
      <c r="F85" s="15">
        <f t="shared" si="16"/>
        <v>72</v>
      </c>
      <c r="G85" s="194">
        <f>'[2]06'!H87</f>
        <v>37</v>
      </c>
      <c r="H85" s="195">
        <f>'[2]06'!I87</f>
        <v>0</v>
      </c>
      <c r="I85" s="195">
        <f>'[2]06'!J87</f>
        <v>0</v>
      </c>
      <c r="J85" s="195">
        <f>'[2]06'!K87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'[2]06'!B88</f>
        <v>42</v>
      </c>
      <c r="C86" s="195">
        <f>'[2]06'!C88</f>
        <v>30</v>
      </c>
      <c r="D86" s="195">
        <f>'[2]06'!D88</f>
        <v>0</v>
      </c>
      <c r="E86" s="195">
        <f>'[2]06'!E88</f>
        <v>0</v>
      </c>
      <c r="F86" s="15">
        <f t="shared" si="16"/>
        <v>72</v>
      </c>
      <c r="G86" s="194">
        <f>'[2]06'!H88</f>
        <v>37</v>
      </c>
      <c r="H86" s="195">
        <f>'[2]06'!I88</f>
        <v>0</v>
      </c>
      <c r="I86" s="195">
        <f>'[2]06'!J88</f>
        <v>0</v>
      </c>
      <c r="J86" s="195">
        <f>'[2]06'!K88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'[2]06'!B89</f>
        <v>42</v>
      </c>
      <c r="C87" s="195">
        <f>'[2]06'!C89</f>
        <v>30</v>
      </c>
      <c r="D87" s="195">
        <f>'[2]06'!D89</f>
        <v>0</v>
      </c>
      <c r="E87" s="195">
        <f>'[2]06'!E89</f>
        <v>0</v>
      </c>
      <c r="F87" s="15">
        <f t="shared" si="16"/>
        <v>72</v>
      </c>
      <c r="G87" s="194">
        <f>'[2]06'!H89</f>
        <v>37</v>
      </c>
      <c r="H87" s="195">
        <f>'[2]06'!I89</f>
        <v>0</v>
      </c>
      <c r="I87" s="195">
        <f>'[2]06'!J89</f>
        <v>0</v>
      </c>
      <c r="J87" s="195">
        <f>'[2]06'!K89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'[2]06'!B90</f>
        <v>42</v>
      </c>
      <c r="C88" s="195">
        <f>'[2]06'!C90</f>
        <v>30</v>
      </c>
      <c r="D88" s="195">
        <f>'[2]06'!D90</f>
        <v>0</v>
      </c>
      <c r="E88" s="195">
        <f>'[2]06'!E90</f>
        <v>0</v>
      </c>
      <c r="F88" s="15">
        <f t="shared" si="16"/>
        <v>72</v>
      </c>
      <c r="G88" s="194">
        <f>'[2]06'!H90</f>
        <v>37</v>
      </c>
      <c r="H88" s="195">
        <f>'[2]06'!I90</f>
        <v>0</v>
      </c>
      <c r="I88" s="195">
        <f>'[2]06'!J90</f>
        <v>0</v>
      </c>
      <c r="J88" s="195">
        <f>'[2]06'!K90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'[2]06'!B91</f>
        <v>42</v>
      </c>
      <c r="C89" s="195">
        <f>'[2]06'!C91</f>
        <v>30</v>
      </c>
      <c r="D89" s="195">
        <f>'[2]06'!D91</f>
        <v>0</v>
      </c>
      <c r="E89" s="195">
        <f>'[2]06'!E91</f>
        <v>0</v>
      </c>
      <c r="F89" s="15">
        <f t="shared" si="16"/>
        <v>72</v>
      </c>
      <c r="G89" s="194">
        <f>'[2]06'!H91</f>
        <v>38</v>
      </c>
      <c r="H89" s="195">
        <f>'[2]06'!I91</f>
        <v>0</v>
      </c>
      <c r="I89" s="195">
        <f>'[2]06'!J91</f>
        <v>0</v>
      </c>
      <c r="J89" s="195">
        <f>'[2]06'!K91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'[2]06'!B92</f>
        <v>42</v>
      </c>
      <c r="C90" s="195">
        <f>'[2]06'!C92</f>
        <v>30</v>
      </c>
      <c r="D90" s="195">
        <f>'[2]06'!D92</f>
        <v>0</v>
      </c>
      <c r="E90" s="195">
        <f>'[2]06'!E92</f>
        <v>0</v>
      </c>
      <c r="F90" s="15">
        <f t="shared" si="16"/>
        <v>72</v>
      </c>
      <c r="G90" s="194">
        <f>'[2]06'!H92</f>
        <v>38</v>
      </c>
      <c r="H90" s="195">
        <f>'[2]06'!I92</f>
        <v>0</v>
      </c>
      <c r="I90" s="195">
        <f>'[2]06'!J92</f>
        <v>0</v>
      </c>
      <c r="J90" s="195">
        <f>'[2]06'!K92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'[2]06'!B93</f>
        <v>42</v>
      </c>
      <c r="C91" s="195">
        <f>'[2]06'!C93</f>
        <v>30</v>
      </c>
      <c r="D91" s="195">
        <f>'[2]06'!D93</f>
        <v>0</v>
      </c>
      <c r="E91" s="195">
        <f>'[2]06'!E93</f>
        <v>0</v>
      </c>
      <c r="F91" s="15">
        <f t="shared" si="16"/>
        <v>72</v>
      </c>
      <c r="G91" s="194">
        <f>'[2]06'!H93</f>
        <v>38</v>
      </c>
      <c r="H91" s="195">
        <f>'[2]06'!I93</f>
        <v>0</v>
      </c>
      <c r="I91" s="195">
        <f>'[2]06'!J93</f>
        <v>0</v>
      </c>
      <c r="J91" s="195">
        <f>'[2]06'!K93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'[2]06'!B94</f>
        <v>42</v>
      </c>
      <c r="C92" s="195">
        <f>'[2]06'!C94</f>
        <v>30</v>
      </c>
      <c r="D92" s="195">
        <f>'[2]06'!D94</f>
        <v>0</v>
      </c>
      <c r="E92" s="195">
        <f>'[2]06'!E94</f>
        <v>0</v>
      </c>
      <c r="F92" s="15">
        <f t="shared" si="16"/>
        <v>72</v>
      </c>
      <c r="G92" s="194">
        <f>'[2]06'!H94</f>
        <v>38</v>
      </c>
      <c r="H92" s="195">
        <f>'[2]06'!I94</f>
        <v>0</v>
      </c>
      <c r="I92" s="195">
        <f>'[2]06'!J94</f>
        <v>0</v>
      </c>
      <c r="J92" s="195">
        <f>'[2]06'!K94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'[2]06'!B95</f>
        <v>42</v>
      </c>
      <c r="C93" s="195">
        <f>'[2]06'!C95</f>
        <v>30</v>
      </c>
      <c r="D93" s="195">
        <f>'[2]06'!D95</f>
        <v>0</v>
      </c>
      <c r="E93" s="195">
        <f>'[2]06'!E95</f>
        <v>0</v>
      </c>
      <c r="F93" s="15">
        <f t="shared" si="16"/>
        <v>72</v>
      </c>
      <c r="G93" s="194">
        <f>'[2]06'!H95</f>
        <v>38</v>
      </c>
      <c r="H93" s="195">
        <f>'[2]06'!I95</f>
        <v>0</v>
      </c>
      <c r="I93" s="195">
        <f>'[2]06'!J95</f>
        <v>0</v>
      </c>
      <c r="J93" s="195">
        <f>'[2]06'!K95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'[2]06'!B96</f>
        <v>42</v>
      </c>
      <c r="C94" s="195">
        <f>'[2]06'!C96</f>
        <v>30</v>
      </c>
      <c r="D94" s="195">
        <f>'[2]06'!D96</f>
        <v>0</v>
      </c>
      <c r="E94" s="195">
        <f>'[2]06'!E96</f>
        <v>0</v>
      </c>
      <c r="F94" s="15">
        <f t="shared" si="16"/>
        <v>72</v>
      </c>
      <c r="G94" s="194">
        <f>'[2]06'!H96</f>
        <v>38</v>
      </c>
      <c r="H94" s="195">
        <f>'[2]06'!I96</f>
        <v>0</v>
      </c>
      <c r="I94" s="195">
        <f>'[2]06'!J96</f>
        <v>0</v>
      </c>
      <c r="J94" s="195">
        <f>'[2]06'!K96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'[2]06'!B97</f>
        <v>42</v>
      </c>
      <c r="C95" s="195">
        <f>'[2]06'!C97</f>
        <v>30</v>
      </c>
      <c r="D95" s="195">
        <f>'[2]06'!D97</f>
        <v>0</v>
      </c>
      <c r="E95" s="195">
        <f>'[2]06'!E97</f>
        <v>0</v>
      </c>
      <c r="F95" s="15">
        <f t="shared" si="16"/>
        <v>72</v>
      </c>
      <c r="G95" s="194">
        <f>'[2]06'!H97</f>
        <v>38</v>
      </c>
      <c r="H95" s="195">
        <f>'[2]06'!I97</f>
        <v>0</v>
      </c>
      <c r="I95" s="195">
        <f>'[2]06'!J97</f>
        <v>0</v>
      </c>
      <c r="J95" s="195">
        <f>'[2]06'!K97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'[2]06'!B98</f>
        <v>42</v>
      </c>
      <c r="C96" s="195">
        <f>'[2]06'!C98</f>
        <v>30</v>
      </c>
      <c r="D96" s="195">
        <f>'[2]06'!D98</f>
        <v>0</v>
      </c>
      <c r="E96" s="195">
        <f>'[2]06'!E98</f>
        <v>0</v>
      </c>
      <c r="F96" s="15">
        <f t="shared" si="16"/>
        <v>72</v>
      </c>
      <c r="G96" s="194">
        <f>'[2]06'!H98</f>
        <v>38</v>
      </c>
      <c r="H96" s="195">
        <f>'[2]06'!I98</f>
        <v>0</v>
      </c>
      <c r="I96" s="195">
        <f>'[2]06'!J98</f>
        <v>0</v>
      </c>
      <c r="J96" s="195">
        <f>'[2]06'!K98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'[2]06'!B99</f>
        <v>42</v>
      </c>
      <c r="C97" s="195">
        <f>'[2]06'!C99</f>
        <v>30</v>
      </c>
      <c r="D97" s="195">
        <f>'[2]06'!D99</f>
        <v>0</v>
      </c>
      <c r="E97" s="195">
        <f>'[2]06'!E99</f>
        <v>0</v>
      </c>
      <c r="F97" s="15">
        <f t="shared" si="16"/>
        <v>72</v>
      </c>
      <c r="G97" s="194">
        <f>'[2]06'!H99</f>
        <v>38</v>
      </c>
      <c r="H97" s="195">
        <f>'[2]06'!I99</f>
        <v>0</v>
      </c>
      <c r="I97" s="195">
        <f>'[2]06'!J99</f>
        <v>0</v>
      </c>
      <c r="J97" s="195">
        <f>'[2]06'!K99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'[2]06'!B100</f>
        <v>42</v>
      </c>
      <c r="C98" s="195">
        <f>'[2]06'!C100</f>
        <v>30</v>
      </c>
      <c r="D98" s="195">
        <f>'[2]06'!D100</f>
        <v>0</v>
      </c>
      <c r="E98" s="195">
        <f>'[2]06'!E100</f>
        <v>0</v>
      </c>
      <c r="F98" s="15">
        <f t="shared" si="16"/>
        <v>72</v>
      </c>
      <c r="G98" s="194">
        <f>'[2]06'!H100</f>
        <v>38</v>
      </c>
      <c r="H98" s="195">
        <f>'[2]06'!I100</f>
        <v>0</v>
      </c>
      <c r="I98" s="195">
        <f>'[2]06'!J100</f>
        <v>0</v>
      </c>
      <c r="J98" s="195">
        <f>'[2]06'!K100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0.88075000000000003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0.88075000000000003</v>
      </c>
      <c r="L99" s="128">
        <f t="shared" si="17"/>
        <v>2.4E-2</v>
      </c>
      <c r="M99" s="128">
        <f t="shared" si="17"/>
        <v>0.86844999999999983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0.86844999999999983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45236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320</v>
      </c>
      <c r="G3" s="16">
        <f>'[3]06'!G5</f>
        <v>420</v>
      </c>
      <c r="H3" s="17">
        <f>SUM(B3:G3)</f>
        <v>1060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26.08</v>
      </c>
      <c r="AU3" s="8">
        <v>26.08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26.08</v>
      </c>
      <c r="BM3" s="8">
        <f>AU3</f>
        <v>26.08</v>
      </c>
      <c r="BN3" s="8">
        <f>BC3</f>
        <v>26.99</v>
      </c>
      <c r="BO3" s="8">
        <f>BJ3</f>
        <v>26.99</v>
      </c>
      <c r="BP3" s="139">
        <f>BL3-BN3</f>
        <v>-0.91000000000000014</v>
      </c>
      <c r="BQ3" s="139">
        <f>BM3-BO3</f>
        <v>-0.91000000000000014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320</v>
      </c>
      <c r="G4" s="16">
        <f>'[3]06'!G6</f>
        <v>420</v>
      </c>
      <c r="H4" s="17">
        <f>SUM(B4:G4)</f>
        <v>1060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26.08</v>
      </c>
      <c r="AU4" s="8">
        <v>26.08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26.08</v>
      </c>
      <c r="BM4" s="8">
        <f t="shared" ref="BM4:BM67" si="22">AU4</f>
        <v>26.08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-0.91000000000000014</v>
      </c>
      <c r="BQ4" s="139">
        <f t="shared" ref="BQ4:BQ67" si="26">BM4-BO4</f>
        <v>-0.91000000000000014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320</v>
      </c>
      <c r="G5" s="16">
        <f>'[3]06'!G7</f>
        <v>420</v>
      </c>
      <c r="H5" s="17">
        <f t="shared" ref="H5:H68" si="27">SUM(B5:G5)</f>
        <v>1060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26.08</v>
      </c>
      <c r="AU5" s="8">
        <v>26.08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26.08</v>
      </c>
      <c r="BM5" s="8">
        <f t="shared" si="22"/>
        <v>26.08</v>
      </c>
      <c r="BN5" s="8">
        <f t="shared" si="23"/>
        <v>26.99</v>
      </c>
      <c r="BO5" s="8">
        <f t="shared" si="24"/>
        <v>26.99</v>
      </c>
      <c r="BP5" s="139">
        <f t="shared" si="25"/>
        <v>-0.91000000000000014</v>
      </c>
      <c r="BQ5" s="139">
        <f t="shared" si="26"/>
        <v>-0.91000000000000014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320</v>
      </c>
      <c r="G6" s="16">
        <f>'[3]06'!G8</f>
        <v>420</v>
      </c>
      <c r="H6" s="17">
        <f t="shared" si="27"/>
        <v>1060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26.08</v>
      </c>
      <c r="AU6" s="8">
        <v>26.08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26.08</v>
      </c>
      <c r="BM6" s="8">
        <f t="shared" si="22"/>
        <v>26.08</v>
      </c>
      <c r="BN6" s="8">
        <f t="shared" si="23"/>
        <v>26.99</v>
      </c>
      <c r="BO6" s="8">
        <f t="shared" si="24"/>
        <v>26.99</v>
      </c>
      <c r="BP6" s="139">
        <f t="shared" si="25"/>
        <v>-0.91000000000000014</v>
      </c>
      <c r="BQ6" s="139">
        <f t="shared" si="26"/>
        <v>-0.91000000000000014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320</v>
      </c>
      <c r="G7" s="16">
        <f>'[3]06'!G9</f>
        <v>420</v>
      </c>
      <c r="H7" s="17">
        <f t="shared" si="27"/>
        <v>1060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26.08</v>
      </c>
      <c r="AU7" s="8">
        <v>26.08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26.08</v>
      </c>
      <c r="BM7" s="8">
        <f t="shared" si="22"/>
        <v>26.08</v>
      </c>
      <c r="BN7" s="8">
        <f t="shared" si="23"/>
        <v>26.99</v>
      </c>
      <c r="BO7" s="8">
        <f t="shared" si="24"/>
        <v>26.99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320</v>
      </c>
      <c r="G8" s="16">
        <f>'[3]06'!G10</f>
        <v>420</v>
      </c>
      <c r="H8" s="17">
        <f t="shared" si="27"/>
        <v>1060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26.08</v>
      </c>
      <c r="AU8" s="8">
        <v>26.08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26.08</v>
      </c>
      <c r="BM8" s="8">
        <f t="shared" si="22"/>
        <v>26.08</v>
      </c>
      <c r="BN8" s="8">
        <f t="shared" si="23"/>
        <v>26.99</v>
      </c>
      <c r="BO8" s="8">
        <f t="shared" si="24"/>
        <v>26.99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320</v>
      </c>
      <c r="G9" s="16">
        <f>'[3]06'!G11</f>
        <v>420</v>
      </c>
      <c r="H9" s="17">
        <f t="shared" si="27"/>
        <v>1060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26.08</v>
      </c>
      <c r="AU9" s="8">
        <v>26.08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26.08</v>
      </c>
      <c r="BM9" s="8">
        <f t="shared" si="22"/>
        <v>26.08</v>
      </c>
      <c r="BN9" s="8">
        <f t="shared" si="23"/>
        <v>26.99</v>
      </c>
      <c r="BO9" s="8">
        <f t="shared" si="24"/>
        <v>26.99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320</v>
      </c>
      <c r="G10" s="16">
        <f>'[3]06'!G12</f>
        <v>420</v>
      </c>
      <c r="H10" s="17">
        <f t="shared" si="27"/>
        <v>1060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26.08</v>
      </c>
      <c r="AU10" s="8">
        <v>26.08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26.08</v>
      </c>
      <c r="BM10" s="8">
        <f t="shared" si="22"/>
        <v>26.08</v>
      </c>
      <c r="BN10" s="8">
        <f t="shared" si="23"/>
        <v>26.99</v>
      </c>
      <c r="BO10" s="8">
        <f t="shared" si="24"/>
        <v>26.99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320</v>
      </c>
      <c r="G11" s="16">
        <f>'[3]06'!G13</f>
        <v>420</v>
      </c>
      <c r="H11" s="17">
        <f t="shared" si="27"/>
        <v>1060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26.08</v>
      </c>
      <c r="AU11" s="8">
        <v>26.08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26.08</v>
      </c>
      <c r="BM11" s="8">
        <f t="shared" si="22"/>
        <v>26.08</v>
      </c>
      <c r="BN11" s="8">
        <f t="shared" si="23"/>
        <v>26.99</v>
      </c>
      <c r="BO11" s="8">
        <f t="shared" si="24"/>
        <v>26.99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320</v>
      </c>
      <c r="G12" s="16">
        <f>'[3]06'!G14</f>
        <v>420</v>
      </c>
      <c r="H12" s="17">
        <f t="shared" si="27"/>
        <v>1060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26.08</v>
      </c>
      <c r="AU12" s="8">
        <v>26.08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26.08</v>
      </c>
      <c r="BM12" s="8">
        <f t="shared" si="22"/>
        <v>26.08</v>
      </c>
      <c r="BN12" s="8">
        <f t="shared" si="23"/>
        <v>26.99</v>
      </c>
      <c r="BO12" s="8">
        <f t="shared" si="24"/>
        <v>26.99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320</v>
      </c>
      <c r="G13" s="16">
        <f>'[3]06'!G15</f>
        <v>420</v>
      </c>
      <c r="H13" s="17">
        <f t="shared" si="27"/>
        <v>1060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26.08</v>
      </c>
      <c r="AU13" s="8">
        <v>26.08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26.08</v>
      </c>
      <c r="BM13" s="8">
        <f t="shared" si="22"/>
        <v>26.08</v>
      </c>
      <c r="BN13" s="8">
        <f t="shared" si="23"/>
        <v>26.99</v>
      </c>
      <c r="BO13" s="8">
        <f t="shared" si="24"/>
        <v>26.99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320</v>
      </c>
      <c r="G14" s="16">
        <f>'[3]06'!G16</f>
        <v>420</v>
      </c>
      <c r="H14" s="17">
        <f t="shared" si="27"/>
        <v>1060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26.08</v>
      </c>
      <c r="AU14" s="8">
        <v>26.08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26.08</v>
      </c>
      <c r="BM14" s="8">
        <f t="shared" si="22"/>
        <v>26.08</v>
      </c>
      <c r="BN14" s="8">
        <f t="shared" si="23"/>
        <v>26.99</v>
      </c>
      <c r="BO14" s="8">
        <f t="shared" si="24"/>
        <v>26.99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320</v>
      </c>
      <c r="G15" s="16">
        <f>'[3]06'!G17</f>
        <v>420</v>
      </c>
      <c r="H15" s="17">
        <f t="shared" si="27"/>
        <v>1060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26.08</v>
      </c>
      <c r="AU15" s="8">
        <v>26.08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26.08</v>
      </c>
      <c r="BM15" s="8">
        <f t="shared" si="22"/>
        <v>26.08</v>
      </c>
      <c r="BN15" s="8">
        <f t="shared" si="23"/>
        <v>26.99</v>
      </c>
      <c r="BO15" s="8">
        <f t="shared" si="24"/>
        <v>26.99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320</v>
      </c>
      <c r="G16" s="16">
        <f>'[3]06'!G18</f>
        <v>420</v>
      </c>
      <c r="H16" s="17">
        <f t="shared" si="27"/>
        <v>1060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26.08</v>
      </c>
      <c r="AU16" s="8">
        <v>26.08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26.08</v>
      </c>
      <c r="BM16" s="8">
        <f t="shared" si="22"/>
        <v>26.08</v>
      </c>
      <c r="BN16" s="8">
        <f t="shared" si="23"/>
        <v>26.99</v>
      </c>
      <c r="BO16" s="8">
        <f t="shared" si="24"/>
        <v>26.99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320</v>
      </c>
      <c r="G17" s="16">
        <f>'[3]06'!G19</f>
        <v>420</v>
      </c>
      <c r="H17" s="17">
        <f t="shared" si="27"/>
        <v>1060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26.08</v>
      </c>
      <c r="AU17" s="8">
        <v>26.08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26.08</v>
      </c>
      <c r="BM17" s="8">
        <f t="shared" si="22"/>
        <v>26.08</v>
      </c>
      <c r="BN17" s="8">
        <f t="shared" si="23"/>
        <v>26.99</v>
      </c>
      <c r="BO17" s="8">
        <f t="shared" si="24"/>
        <v>26.99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320</v>
      </c>
      <c r="G18" s="16">
        <f>'[3]06'!G20</f>
        <v>420</v>
      </c>
      <c r="H18" s="17">
        <f t="shared" si="27"/>
        <v>1060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26.08</v>
      </c>
      <c r="AU18" s="8">
        <v>26.08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26.08</v>
      </c>
      <c r="BM18" s="8">
        <f t="shared" si="22"/>
        <v>26.08</v>
      </c>
      <c r="BN18" s="8">
        <f t="shared" si="23"/>
        <v>26.99</v>
      </c>
      <c r="BO18" s="8">
        <f t="shared" si="24"/>
        <v>26.99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320</v>
      </c>
      <c r="G19" s="16">
        <f>'[3]06'!G21</f>
        <v>420</v>
      </c>
      <c r="H19" s="17">
        <f t="shared" si="27"/>
        <v>1060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26.08</v>
      </c>
      <c r="AU19" s="8">
        <v>26.08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26.08</v>
      </c>
      <c r="BM19" s="8">
        <f t="shared" si="22"/>
        <v>26.08</v>
      </c>
      <c r="BN19" s="8">
        <f t="shared" si="23"/>
        <v>26.99</v>
      </c>
      <c r="BO19" s="8">
        <f t="shared" si="24"/>
        <v>26.99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320</v>
      </c>
      <c r="G20" s="16">
        <f>'[3]06'!G22</f>
        <v>420</v>
      </c>
      <c r="H20" s="17">
        <f t="shared" si="27"/>
        <v>1060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26.08</v>
      </c>
      <c r="AU20" s="8">
        <v>26.08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26.08</v>
      </c>
      <c r="BM20" s="8">
        <f t="shared" si="22"/>
        <v>26.08</v>
      </c>
      <c r="BN20" s="8">
        <f t="shared" si="23"/>
        <v>26.99</v>
      </c>
      <c r="BO20" s="8">
        <f t="shared" si="24"/>
        <v>26.99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320</v>
      </c>
      <c r="G21" s="16">
        <f>'[3]06'!G23</f>
        <v>420</v>
      </c>
      <c r="H21" s="17">
        <f t="shared" si="27"/>
        <v>1060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26.08</v>
      </c>
      <c r="AU21" s="8">
        <v>26.08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26.08</v>
      </c>
      <c r="BM21" s="8">
        <f t="shared" si="22"/>
        <v>26.08</v>
      </c>
      <c r="BN21" s="8">
        <f t="shared" si="23"/>
        <v>26.99</v>
      </c>
      <c r="BO21" s="8">
        <f t="shared" si="24"/>
        <v>26.99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320</v>
      </c>
      <c r="G22" s="16">
        <f>'[3]06'!G24</f>
        <v>420</v>
      </c>
      <c r="H22" s="17">
        <f t="shared" si="27"/>
        <v>1060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26.08</v>
      </c>
      <c r="AU22" s="8">
        <v>26.08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26.08</v>
      </c>
      <c r="BM22" s="8">
        <f t="shared" si="22"/>
        <v>26.08</v>
      </c>
      <c r="BN22" s="8">
        <f t="shared" si="23"/>
        <v>26.99</v>
      </c>
      <c r="BO22" s="8">
        <f t="shared" si="24"/>
        <v>26.99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320</v>
      </c>
      <c r="G23" s="16">
        <f>'[3]06'!G25</f>
        <v>420</v>
      </c>
      <c r="H23" s="17">
        <f t="shared" si="27"/>
        <v>1060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26.08</v>
      </c>
      <c r="AU23" s="8">
        <v>26.08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26.08</v>
      </c>
      <c r="BM23" s="8">
        <f t="shared" si="22"/>
        <v>26.08</v>
      </c>
      <c r="BN23" s="8">
        <f t="shared" si="23"/>
        <v>26.99</v>
      </c>
      <c r="BO23" s="8">
        <f t="shared" si="24"/>
        <v>26.99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320</v>
      </c>
      <c r="G24" s="16">
        <f>'[3]06'!G26</f>
        <v>420</v>
      </c>
      <c r="H24" s="17">
        <f t="shared" si="27"/>
        <v>1060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26.08</v>
      </c>
      <c r="AU24" s="8">
        <v>26.08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26.08</v>
      </c>
      <c r="BM24" s="8">
        <f t="shared" si="22"/>
        <v>26.08</v>
      </c>
      <c r="BN24" s="8">
        <f t="shared" si="23"/>
        <v>26.99</v>
      </c>
      <c r="BO24" s="8">
        <f t="shared" si="24"/>
        <v>26.99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320</v>
      </c>
      <c r="G25" s="16">
        <f>'[3]06'!G27</f>
        <v>420</v>
      </c>
      <c r="H25" s="17">
        <f t="shared" si="27"/>
        <v>1060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23.2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23.2</v>
      </c>
      <c r="AE25" s="8">
        <f t="shared" si="11"/>
        <v>23.2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23.2</v>
      </c>
      <c r="AL25" s="8">
        <f t="shared" si="31"/>
        <v>223.60000000000002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223.60000000000002</v>
      </c>
      <c r="AT25" s="8">
        <v>22.42</v>
      </c>
      <c r="AU25" s="8">
        <v>22.42</v>
      </c>
      <c r="AW25" s="198">
        <v>23.2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23.2</v>
      </c>
      <c r="BD25" s="198">
        <v>23.2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23.2</v>
      </c>
      <c r="BL25" s="8">
        <f t="shared" si="21"/>
        <v>22.42</v>
      </c>
      <c r="BM25" s="8">
        <f t="shared" si="22"/>
        <v>22.42</v>
      </c>
      <c r="BN25" s="8">
        <f t="shared" si="23"/>
        <v>23.2</v>
      </c>
      <c r="BO25" s="8">
        <f t="shared" si="24"/>
        <v>23.2</v>
      </c>
      <c r="BP25" s="139">
        <f t="shared" si="25"/>
        <v>-0.77999999999999758</v>
      </c>
      <c r="BQ25" s="139">
        <f t="shared" si="26"/>
        <v>-0.77999999999999758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320</v>
      </c>
      <c r="G26" s="16">
        <f>'[3]06'!G28</f>
        <v>420</v>
      </c>
      <c r="H26" s="17">
        <f t="shared" si="27"/>
        <v>1060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23.2</v>
      </c>
      <c r="AE26" s="8">
        <f t="shared" si="11"/>
        <v>23.2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23.2</v>
      </c>
      <c r="AL26" s="8">
        <f t="shared" si="31"/>
        <v>223.60000000000002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223.60000000000002</v>
      </c>
      <c r="AT26" s="8">
        <v>22.42</v>
      </c>
      <c r="AU26" s="8">
        <v>22.42</v>
      </c>
      <c r="AW26" s="198">
        <v>23.2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23.2</v>
      </c>
      <c r="BD26" s="198">
        <v>23.2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23.2</v>
      </c>
      <c r="BL26" s="8">
        <f t="shared" si="21"/>
        <v>22.42</v>
      </c>
      <c r="BM26" s="8">
        <f t="shared" si="22"/>
        <v>22.42</v>
      </c>
      <c r="BN26" s="8">
        <f t="shared" si="23"/>
        <v>23.2</v>
      </c>
      <c r="BO26" s="8">
        <f t="shared" si="24"/>
        <v>23.2</v>
      </c>
      <c r="BP26" s="139">
        <f t="shared" si="25"/>
        <v>-0.77999999999999758</v>
      </c>
      <c r="BQ26" s="139">
        <f t="shared" si="26"/>
        <v>-0.77999999999999758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320</v>
      </c>
      <c r="G27" s="16">
        <f>'[3]06'!G29</f>
        <v>420</v>
      </c>
      <c r="H27" s="17">
        <f t="shared" si="27"/>
        <v>1060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26.19</v>
      </c>
      <c r="AE27" s="8">
        <f t="shared" si="11"/>
        <v>26.19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26.19</v>
      </c>
      <c r="AL27" s="8">
        <f t="shared" si="31"/>
        <v>217.62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217.62</v>
      </c>
      <c r="AT27" s="8">
        <v>25.3</v>
      </c>
      <c r="AU27" s="8">
        <v>25.3</v>
      </c>
      <c r="AW27" s="198">
        <v>26.19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26.19</v>
      </c>
      <c r="BD27" s="198">
        <v>26.19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26.19</v>
      </c>
      <c r="BL27" s="8">
        <f t="shared" si="21"/>
        <v>25.3</v>
      </c>
      <c r="BM27" s="8">
        <f t="shared" si="22"/>
        <v>25.3</v>
      </c>
      <c r="BN27" s="8">
        <f t="shared" si="23"/>
        <v>26.19</v>
      </c>
      <c r="BO27" s="8">
        <f t="shared" si="24"/>
        <v>26.19</v>
      </c>
      <c r="BP27" s="139">
        <f t="shared" si="25"/>
        <v>-0.89000000000000057</v>
      </c>
      <c r="BQ27" s="139">
        <f t="shared" si="26"/>
        <v>-0.89000000000000057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320</v>
      </c>
      <c r="G28" s="16">
        <f>'[3]06'!G30</f>
        <v>420</v>
      </c>
      <c r="H28" s="17">
        <f t="shared" si="27"/>
        <v>1060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26.19</v>
      </c>
      <c r="AE28" s="8">
        <f t="shared" si="11"/>
        <v>26.19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26.19</v>
      </c>
      <c r="AL28" s="8">
        <f t="shared" si="31"/>
        <v>217.62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217.62</v>
      </c>
      <c r="AT28" s="8">
        <v>25.3</v>
      </c>
      <c r="AU28" s="8">
        <v>25.3</v>
      </c>
      <c r="AW28" s="198">
        <v>26.19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26.19</v>
      </c>
      <c r="BD28" s="198">
        <v>26.19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26.19</v>
      </c>
      <c r="BL28" s="8">
        <f t="shared" si="21"/>
        <v>25.3</v>
      </c>
      <c r="BM28" s="8">
        <f t="shared" si="22"/>
        <v>25.3</v>
      </c>
      <c r="BN28" s="8">
        <f t="shared" si="23"/>
        <v>26.19</v>
      </c>
      <c r="BO28" s="8">
        <f t="shared" si="24"/>
        <v>26.19</v>
      </c>
      <c r="BP28" s="139">
        <f t="shared" si="25"/>
        <v>-0.89000000000000057</v>
      </c>
      <c r="BQ28" s="139">
        <f t="shared" si="26"/>
        <v>-0.89000000000000057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320</v>
      </c>
      <c r="G29" s="16">
        <f>'[3]06'!G31</f>
        <v>420</v>
      </c>
      <c r="H29" s="17">
        <f t="shared" si="27"/>
        <v>1060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26.19</v>
      </c>
      <c r="AE29" s="8">
        <f t="shared" si="11"/>
        <v>26.19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26.19</v>
      </c>
      <c r="AL29" s="8">
        <f t="shared" si="31"/>
        <v>217.62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217.62</v>
      </c>
      <c r="AT29" s="8">
        <v>25.3</v>
      </c>
      <c r="AU29" s="8">
        <v>25.3</v>
      </c>
      <c r="AW29" s="198">
        <v>26.19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26.19</v>
      </c>
      <c r="BD29" s="198">
        <v>26.19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26.19</v>
      </c>
      <c r="BL29" s="8">
        <f t="shared" si="21"/>
        <v>25.3</v>
      </c>
      <c r="BM29" s="8">
        <f t="shared" si="22"/>
        <v>25.3</v>
      </c>
      <c r="BN29" s="8">
        <f t="shared" si="23"/>
        <v>26.19</v>
      </c>
      <c r="BO29" s="8">
        <f t="shared" si="24"/>
        <v>26.19</v>
      </c>
      <c r="BP29" s="139">
        <f t="shared" si="25"/>
        <v>-0.89000000000000057</v>
      </c>
      <c r="BQ29" s="139">
        <f t="shared" si="26"/>
        <v>-0.89000000000000057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320</v>
      </c>
      <c r="G30" s="16">
        <f>'[3]06'!G32</f>
        <v>420</v>
      </c>
      <c r="H30" s="17">
        <f t="shared" si="27"/>
        <v>1060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26.19</v>
      </c>
      <c r="AE30" s="8">
        <f t="shared" si="11"/>
        <v>26.19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26.19</v>
      </c>
      <c r="AL30" s="8">
        <f t="shared" si="31"/>
        <v>217.62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217.62</v>
      </c>
      <c r="AT30" s="8">
        <v>25.3</v>
      </c>
      <c r="AU30" s="8">
        <v>25.3</v>
      </c>
      <c r="AW30" s="198">
        <v>26.19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26.19</v>
      </c>
      <c r="BD30" s="198">
        <v>26.19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26.19</v>
      </c>
      <c r="BL30" s="8">
        <f t="shared" si="21"/>
        <v>25.3</v>
      </c>
      <c r="BM30" s="8">
        <f t="shared" si="22"/>
        <v>25.3</v>
      </c>
      <c r="BN30" s="8">
        <f t="shared" si="23"/>
        <v>26.19</v>
      </c>
      <c r="BO30" s="8">
        <f t="shared" si="24"/>
        <v>26.19</v>
      </c>
      <c r="BP30" s="139">
        <f t="shared" si="25"/>
        <v>-0.89000000000000057</v>
      </c>
      <c r="BQ30" s="139">
        <f t="shared" si="26"/>
        <v>-0.89000000000000057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320</v>
      </c>
      <c r="G31" s="16">
        <f>'[3]06'!G33</f>
        <v>420</v>
      </c>
      <c r="H31" s="17">
        <f t="shared" si="27"/>
        <v>1060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26.19</v>
      </c>
      <c r="AE31" s="8">
        <f t="shared" si="11"/>
        <v>26.19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26.19</v>
      </c>
      <c r="AL31" s="8">
        <f t="shared" si="31"/>
        <v>217.62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217.62</v>
      </c>
      <c r="AT31" s="8">
        <v>25.3</v>
      </c>
      <c r="AU31" s="8">
        <v>25.3</v>
      </c>
      <c r="AW31" s="198">
        <v>26.19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26.19</v>
      </c>
      <c r="BD31" s="198">
        <v>26.19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26.19</v>
      </c>
      <c r="BL31" s="8">
        <f t="shared" si="21"/>
        <v>25.3</v>
      </c>
      <c r="BM31" s="8">
        <f t="shared" si="22"/>
        <v>25.3</v>
      </c>
      <c r="BN31" s="8">
        <f t="shared" si="23"/>
        <v>26.19</v>
      </c>
      <c r="BO31" s="8">
        <f t="shared" si="24"/>
        <v>26.19</v>
      </c>
      <c r="BP31" s="139">
        <f t="shared" si="25"/>
        <v>-0.89000000000000057</v>
      </c>
      <c r="BQ31" s="139">
        <f t="shared" si="26"/>
        <v>-0.89000000000000057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320</v>
      </c>
      <c r="G32" s="16">
        <f>'[3]06'!G34</f>
        <v>420</v>
      </c>
      <c r="H32" s="17">
        <f t="shared" si="27"/>
        <v>1060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26.19</v>
      </c>
      <c r="AE32" s="8">
        <f t="shared" si="11"/>
        <v>26.19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26.19</v>
      </c>
      <c r="AL32" s="8">
        <f t="shared" si="31"/>
        <v>217.62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217.62</v>
      </c>
      <c r="AT32" s="8">
        <v>25.3</v>
      </c>
      <c r="AU32" s="8">
        <v>25.3</v>
      </c>
      <c r="AW32" s="198">
        <v>26.19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26.19</v>
      </c>
      <c r="BD32" s="198">
        <v>26.19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26.19</v>
      </c>
      <c r="BL32" s="8">
        <f t="shared" si="21"/>
        <v>25.3</v>
      </c>
      <c r="BM32" s="8">
        <f t="shared" si="22"/>
        <v>25.3</v>
      </c>
      <c r="BN32" s="8">
        <f t="shared" si="23"/>
        <v>26.19</v>
      </c>
      <c r="BO32" s="8">
        <f t="shared" si="24"/>
        <v>26.19</v>
      </c>
      <c r="BP32" s="139">
        <f t="shared" si="25"/>
        <v>-0.89000000000000057</v>
      </c>
      <c r="BQ32" s="139">
        <f t="shared" si="26"/>
        <v>-0.89000000000000057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320</v>
      </c>
      <c r="G33" s="16">
        <f>'[3]06'!G35</f>
        <v>420</v>
      </c>
      <c r="H33" s="17">
        <f t="shared" si="27"/>
        <v>1060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26.19</v>
      </c>
      <c r="AE33" s="8">
        <f t="shared" si="11"/>
        <v>26.19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26.19</v>
      </c>
      <c r="AL33" s="8">
        <f t="shared" si="31"/>
        <v>217.62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217.62</v>
      </c>
      <c r="AT33" s="8">
        <v>25.3</v>
      </c>
      <c r="AU33" s="8">
        <v>25.3</v>
      </c>
      <c r="AW33" s="198">
        <v>26.19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26.19</v>
      </c>
      <c r="BD33" s="198">
        <v>26.19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26.19</v>
      </c>
      <c r="BL33" s="8">
        <f t="shared" si="21"/>
        <v>25.3</v>
      </c>
      <c r="BM33" s="8">
        <f t="shared" si="22"/>
        <v>25.3</v>
      </c>
      <c r="BN33" s="8">
        <f t="shared" si="23"/>
        <v>26.19</v>
      </c>
      <c r="BO33" s="8">
        <f t="shared" si="24"/>
        <v>26.19</v>
      </c>
      <c r="BP33" s="139">
        <f t="shared" si="25"/>
        <v>-0.89000000000000057</v>
      </c>
      <c r="BQ33" s="139">
        <f t="shared" si="26"/>
        <v>-0.89000000000000057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320</v>
      </c>
      <c r="G34" s="16">
        <f>'[3]06'!G36</f>
        <v>420</v>
      </c>
      <c r="H34" s="17">
        <f t="shared" si="27"/>
        <v>1060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26.19</v>
      </c>
      <c r="AE34" s="8">
        <f t="shared" si="11"/>
        <v>26.19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26.19</v>
      </c>
      <c r="AL34" s="8">
        <f t="shared" si="31"/>
        <v>217.62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217.62</v>
      </c>
      <c r="AT34" s="8">
        <v>25.3</v>
      </c>
      <c r="AU34" s="8">
        <v>25.3</v>
      </c>
      <c r="AW34" s="198">
        <v>26.19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26.19</v>
      </c>
      <c r="BD34" s="198">
        <v>26.19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26.19</v>
      </c>
      <c r="BL34" s="8">
        <f t="shared" si="21"/>
        <v>25.3</v>
      </c>
      <c r="BM34" s="8">
        <f t="shared" si="22"/>
        <v>25.3</v>
      </c>
      <c r="BN34" s="8">
        <f t="shared" si="23"/>
        <v>26.19</v>
      </c>
      <c r="BO34" s="8">
        <f t="shared" si="24"/>
        <v>26.19</v>
      </c>
      <c r="BP34" s="139">
        <f t="shared" si="25"/>
        <v>-0.89000000000000057</v>
      </c>
      <c r="BQ34" s="139">
        <f t="shared" si="26"/>
        <v>-0.89000000000000057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320</v>
      </c>
      <c r="G35" s="16">
        <f>'[3]06'!G37</f>
        <v>420</v>
      </c>
      <c r="H35" s="17">
        <f t="shared" si="27"/>
        <v>1060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26.08</v>
      </c>
      <c r="AU35" s="8">
        <v>26.08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26.08</v>
      </c>
      <c r="BM35" s="8">
        <f t="shared" si="22"/>
        <v>26.08</v>
      </c>
      <c r="BN35" s="8">
        <f t="shared" si="23"/>
        <v>26.99</v>
      </c>
      <c r="BO35" s="8">
        <f t="shared" si="24"/>
        <v>26.99</v>
      </c>
      <c r="BP35" s="139">
        <f t="shared" si="25"/>
        <v>-0.91000000000000014</v>
      </c>
      <c r="BQ35" s="139">
        <f t="shared" si="26"/>
        <v>-0.91000000000000014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320</v>
      </c>
      <c r="G36" s="16">
        <f>'[3]06'!G38</f>
        <v>420</v>
      </c>
      <c r="H36" s="17">
        <f t="shared" si="27"/>
        <v>1060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26.08</v>
      </c>
      <c r="AU36" s="8">
        <v>26.08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26.08</v>
      </c>
      <c r="BM36" s="8">
        <f t="shared" si="22"/>
        <v>26.08</v>
      </c>
      <c r="BN36" s="8">
        <f t="shared" si="23"/>
        <v>26.99</v>
      </c>
      <c r="BO36" s="8">
        <f t="shared" si="24"/>
        <v>26.99</v>
      </c>
      <c r="BP36" s="139">
        <f t="shared" si="25"/>
        <v>-0.91000000000000014</v>
      </c>
      <c r="BQ36" s="139">
        <f t="shared" si="26"/>
        <v>-0.91000000000000014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320</v>
      </c>
      <c r="G37" s="16">
        <f>'[3]06'!G39</f>
        <v>420</v>
      </c>
      <c r="H37" s="17">
        <f t="shared" si="27"/>
        <v>1060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26.08</v>
      </c>
      <c r="AU37" s="8">
        <v>26.08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26.08</v>
      </c>
      <c r="BM37" s="8">
        <f t="shared" si="22"/>
        <v>26.08</v>
      </c>
      <c r="BN37" s="8">
        <f t="shared" si="23"/>
        <v>26.99</v>
      </c>
      <c r="BO37" s="8">
        <f t="shared" si="24"/>
        <v>26.99</v>
      </c>
      <c r="BP37" s="139">
        <f t="shared" si="25"/>
        <v>-0.91000000000000014</v>
      </c>
      <c r="BQ37" s="139">
        <f t="shared" si="26"/>
        <v>-0.91000000000000014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320</v>
      </c>
      <c r="G38" s="16">
        <f>'[3]06'!G40</f>
        <v>420</v>
      </c>
      <c r="H38" s="17">
        <f t="shared" si="27"/>
        <v>1060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26.08</v>
      </c>
      <c r="AU38" s="8">
        <v>26.08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26.08</v>
      </c>
      <c r="BM38" s="8">
        <f t="shared" si="22"/>
        <v>26.08</v>
      </c>
      <c r="BN38" s="8">
        <f t="shared" si="23"/>
        <v>26.99</v>
      </c>
      <c r="BO38" s="8">
        <f t="shared" si="24"/>
        <v>26.99</v>
      </c>
      <c r="BP38" s="139">
        <f t="shared" si="25"/>
        <v>-0.91000000000000014</v>
      </c>
      <c r="BQ38" s="139">
        <f t="shared" si="26"/>
        <v>-0.91000000000000014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320</v>
      </c>
      <c r="G39" s="16">
        <f>'[3]06'!G41</f>
        <v>420</v>
      </c>
      <c r="H39" s="17">
        <f t="shared" si="27"/>
        <v>1060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26.08</v>
      </c>
      <c r="AU39" s="8">
        <v>26.08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26.08</v>
      </c>
      <c r="BM39" s="8">
        <f t="shared" si="22"/>
        <v>26.08</v>
      </c>
      <c r="BN39" s="8">
        <f t="shared" si="23"/>
        <v>26.99</v>
      </c>
      <c r="BO39" s="8">
        <f t="shared" si="24"/>
        <v>26.99</v>
      </c>
      <c r="BP39" s="139">
        <f t="shared" si="25"/>
        <v>-0.91000000000000014</v>
      </c>
      <c r="BQ39" s="139">
        <f t="shared" si="26"/>
        <v>-0.91000000000000014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320</v>
      </c>
      <c r="G40" s="16">
        <f>'[3]06'!G42</f>
        <v>420</v>
      </c>
      <c r="H40" s="17">
        <f t="shared" si="27"/>
        <v>1060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26.08</v>
      </c>
      <c r="AU40" s="8">
        <v>26.08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26.08</v>
      </c>
      <c r="BM40" s="8">
        <f t="shared" si="22"/>
        <v>26.08</v>
      </c>
      <c r="BN40" s="8">
        <f t="shared" si="23"/>
        <v>26.99</v>
      </c>
      <c r="BO40" s="8">
        <f t="shared" si="24"/>
        <v>26.99</v>
      </c>
      <c r="BP40" s="139">
        <f t="shared" si="25"/>
        <v>-0.91000000000000014</v>
      </c>
      <c r="BQ40" s="139">
        <f t="shared" si="26"/>
        <v>-0.91000000000000014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320</v>
      </c>
      <c r="G41" s="16">
        <f>'[3]06'!G43</f>
        <v>420</v>
      </c>
      <c r="H41" s="17">
        <f t="shared" si="27"/>
        <v>1060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26.08</v>
      </c>
      <c r="AU41" s="8">
        <v>26.08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26.08</v>
      </c>
      <c r="BM41" s="8">
        <f t="shared" si="22"/>
        <v>26.08</v>
      </c>
      <c r="BN41" s="8">
        <f t="shared" si="23"/>
        <v>26.99</v>
      </c>
      <c r="BO41" s="8">
        <f t="shared" si="24"/>
        <v>26.99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320</v>
      </c>
      <c r="G42" s="16">
        <f>'[3]06'!G44</f>
        <v>420</v>
      </c>
      <c r="H42" s="17">
        <f t="shared" si="27"/>
        <v>1060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26.08</v>
      </c>
      <c r="AU42" s="8">
        <v>26.08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26.08</v>
      </c>
      <c r="BM42" s="8">
        <f t="shared" si="22"/>
        <v>26.08</v>
      </c>
      <c r="BN42" s="8">
        <f t="shared" si="23"/>
        <v>26.99</v>
      </c>
      <c r="BO42" s="8">
        <f t="shared" si="24"/>
        <v>26.99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320</v>
      </c>
      <c r="G43" s="16">
        <f>'[3]06'!G45</f>
        <v>420</v>
      </c>
      <c r="H43" s="17">
        <f t="shared" si="27"/>
        <v>1060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26.08</v>
      </c>
      <c r="AU43" s="8">
        <v>26.08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26.08</v>
      </c>
      <c r="BM43" s="8">
        <f t="shared" si="22"/>
        <v>26.08</v>
      </c>
      <c r="BN43" s="8">
        <f t="shared" si="23"/>
        <v>26.99</v>
      </c>
      <c r="BO43" s="8">
        <f t="shared" si="24"/>
        <v>26.99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320</v>
      </c>
      <c r="G44" s="16">
        <f>'[3]06'!G46</f>
        <v>420</v>
      </c>
      <c r="H44" s="17">
        <f t="shared" si="27"/>
        <v>1060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26.08</v>
      </c>
      <c r="AU44" s="8">
        <v>26.08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26.08</v>
      </c>
      <c r="BM44" s="8">
        <f t="shared" si="22"/>
        <v>26.08</v>
      </c>
      <c r="BN44" s="8">
        <f t="shared" si="23"/>
        <v>26.99</v>
      </c>
      <c r="BO44" s="8">
        <f t="shared" si="24"/>
        <v>26.99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320</v>
      </c>
      <c r="G45" s="16">
        <f>'[3]06'!G47</f>
        <v>420</v>
      </c>
      <c r="H45" s="17">
        <f t="shared" si="27"/>
        <v>1060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26.08</v>
      </c>
      <c r="AU45" s="8">
        <v>26.08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26.08</v>
      </c>
      <c r="BM45" s="8">
        <f t="shared" si="22"/>
        <v>26.08</v>
      </c>
      <c r="BN45" s="8">
        <f t="shared" si="23"/>
        <v>26.99</v>
      </c>
      <c r="BO45" s="8">
        <f t="shared" si="24"/>
        <v>26.99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320</v>
      </c>
      <c r="G46" s="16">
        <f>'[3]06'!G48</f>
        <v>420</v>
      </c>
      <c r="H46" s="17">
        <f t="shared" si="27"/>
        <v>1060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26.08</v>
      </c>
      <c r="AU46" s="8">
        <v>26.08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26.08</v>
      </c>
      <c r="BM46" s="8">
        <f t="shared" si="22"/>
        <v>26.08</v>
      </c>
      <c r="BN46" s="8">
        <f t="shared" si="23"/>
        <v>26.99</v>
      </c>
      <c r="BO46" s="8">
        <f t="shared" si="24"/>
        <v>26.99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320</v>
      </c>
      <c r="G47" s="16">
        <f>'[3]06'!G49</f>
        <v>420</v>
      </c>
      <c r="H47" s="17">
        <f t="shared" si="27"/>
        <v>1060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26.08</v>
      </c>
      <c r="AU47" s="8">
        <v>26.08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26.08</v>
      </c>
      <c r="BM47" s="8">
        <f t="shared" si="22"/>
        <v>26.08</v>
      </c>
      <c r="BN47" s="8">
        <f t="shared" si="23"/>
        <v>26.99</v>
      </c>
      <c r="BO47" s="8">
        <f t="shared" si="24"/>
        <v>26.99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320</v>
      </c>
      <c r="G48" s="16">
        <f>'[3]06'!G50</f>
        <v>420</v>
      </c>
      <c r="H48" s="17">
        <f t="shared" si="27"/>
        <v>1060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26.08</v>
      </c>
      <c r="AU48" s="8">
        <v>26.08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26.08</v>
      </c>
      <c r="BM48" s="8">
        <f t="shared" si="22"/>
        <v>26.08</v>
      </c>
      <c r="BN48" s="8">
        <f t="shared" si="23"/>
        <v>26.99</v>
      </c>
      <c r="BO48" s="8">
        <f t="shared" si="24"/>
        <v>26.99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320</v>
      </c>
      <c r="G49" s="16">
        <f>'[3]06'!G51</f>
        <v>420</v>
      </c>
      <c r="H49" s="17">
        <f t="shared" si="27"/>
        <v>1060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26.08</v>
      </c>
      <c r="AU49" s="8">
        <v>26.08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26.08</v>
      </c>
      <c r="BM49" s="8">
        <f t="shared" si="22"/>
        <v>26.08</v>
      </c>
      <c r="BN49" s="8">
        <f t="shared" si="23"/>
        <v>26.99</v>
      </c>
      <c r="BO49" s="8">
        <f t="shared" si="24"/>
        <v>26.99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320</v>
      </c>
      <c r="G50" s="16">
        <f>'[3]06'!G52</f>
        <v>420</v>
      </c>
      <c r="H50" s="17">
        <f t="shared" si="27"/>
        <v>1060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26.08</v>
      </c>
      <c r="AU50" s="8">
        <v>26.08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26.08</v>
      </c>
      <c r="BM50" s="8">
        <f t="shared" si="22"/>
        <v>26.08</v>
      </c>
      <c r="BN50" s="8">
        <f t="shared" si="23"/>
        <v>26.99</v>
      </c>
      <c r="BO50" s="8">
        <f t="shared" si="24"/>
        <v>26.99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320</v>
      </c>
      <c r="G51" s="16">
        <f>'[3]06'!G53</f>
        <v>420</v>
      </c>
      <c r="H51" s="17">
        <f t="shared" si="27"/>
        <v>1060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26.08</v>
      </c>
      <c r="AU51" s="8">
        <v>26.08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26.08</v>
      </c>
      <c r="BM51" s="8">
        <f t="shared" si="22"/>
        <v>26.08</v>
      </c>
      <c r="BN51" s="8">
        <f t="shared" si="23"/>
        <v>26.99</v>
      </c>
      <c r="BO51" s="8">
        <f t="shared" si="24"/>
        <v>26.99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320</v>
      </c>
      <c r="G52" s="16">
        <f>'[3]06'!G54</f>
        <v>420</v>
      </c>
      <c r="H52" s="17">
        <f t="shared" si="27"/>
        <v>1060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26.08</v>
      </c>
      <c r="AU52" s="8">
        <v>26.08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26.08</v>
      </c>
      <c r="BM52" s="8">
        <f t="shared" si="22"/>
        <v>26.08</v>
      </c>
      <c r="BN52" s="8">
        <f t="shared" si="23"/>
        <v>26.99</v>
      </c>
      <c r="BO52" s="8">
        <f t="shared" si="24"/>
        <v>26.99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320</v>
      </c>
      <c r="G53" s="16">
        <f>'[3]06'!G55</f>
        <v>420</v>
      </c>
      <c r="H53" s="17">
        <f t="shared" si="27"/>
        <v>1060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26.08</v>
      </c>
      <c r="AU53" s="8">
        <v>26.08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26.08</v>
      </c>
      <c r="BM53" s="8">
        <f t="shared" si="22"/>
        <v>26.08</v>
      </c>
      <c r="BN53" s="8">
        <f t="shared" si="23"/>
        <v>26.99</v>
      </c>
      <c r="BO53" s="8">
        <f t="shared" si="24"/>
        <v>26.99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320</v>
      </c>
      <c r="G54" s="16">
        <f>'[3]06'!G56</f>
        <v>420</v>
      </c>
      <c r="H54" s="17">
        <f t="shared" si="27"/>
        <v>1060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26.08</v>
      </c>
      <c r="AU54" s="8">
        <v>26.08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26.08</v>
      </c>
      <c r="BM54" s="8">
        <f t="shared" si="22"/>
        <v>26.08</v>
      </c>
      <c r="BN54" s="8">
        <f t="shared" si="23"/>
        <v>26.99</v>
      </c>
      <c r="BO54" s="8">
        <f t="shared" si="24"/>
        <v>26.99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320</v>
      </c>
      <c r="G55" s="16">
        <f>'[3]06'!G57</f>
        <v>420</v>
      </c>
      <c r="H55" s="17">
        <f t="shared" si="27"/>
        <v>1060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26.08</v>
      </c>
      <c r="AU55" s="8">
        <v>26.08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26.08</v>
      </c>
      <c r="BM55" s="8">
        <f t="shared" si="22"/>
        <v>26.08</v>
      </c>
      <c r="BN55" s="8">
        <f t="shared" si="23"/>
        <v>26.99</v>
      </c>
      <c r="BO55" s="8">
        <f t="shared" si="24"/>
        <v>26.99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320</v>
      </c>
      <c r="G56" s="16">
        <f>'[3]06'!G58</f>
        <v>420</v>
      </c>
      <c r="H56" s="17">
        <f t="shared" si="27"/>
        <v>1060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26.08</v>
      </c>
      <c r="AU56" s="8">
        <v>26.08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26.08</v>
      </c>
      <c r="BM56" s="8">
        <f t="shared" si="22"/>
        <v>26.08</v>
      </c>
      <c r="BN56" s="8">
        <f t="shared" si="23"/>
        <v>26.99</v>
      </c>
      <c r="BO56" s="8">
        <f t="shared" si="24"/>
        <v>26.99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320</v>
      </c>
      <c r="G57" s="16">
        <f>'[3]06'!G59</f>
        <v>420</v>
      </c>
      <c r="H57" s="17">
        <f t="shared" si="27"/>
        <v>1060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26.08</v>
      </c>
      <c r="AU57" s="8">
        <v>26.08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26.08</v>
      </c>
      <c r="BM57" s="8">
        <f t="shared" si="22"/>
        <v>26.08</v>
      </c>
      <c r="BN57" s="8">
        <f t="shared" si="23"/>
        <v>26.99</v>
      </c>
      <c r="BO57" s="8">
        <f t="shared" si="24"/>
        <v>26.99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320</v>
      </c>
      <c r="G58" s="16">
        <f>'[3]06'!G60</f>
        <v>420</v>
      </c>
      <c r="H58" s="17">
        <f t="shared" si="27"/>
        <v>1060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26.08</v>
      </c>
      <c r="AU58" s="8">
        <v>26.08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26.08</v>
      </c>
      <c r="BM58" s="8">
        <f t="shared" si="22"/>
        <v>26.08</v>
      </c>
      <c r="BN58" s="8">
        <f t="shared" si="23"/>
        <v>26.99</v>
      </c>
      <c r="BO58" s="8">
        <f t="shared" si="24"/>
        <v>26.99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320</v>
      </c>
      <c r="G59" s="16">
        <f>'[3]06'!G61</f>
        <v>420</v>
      </c>
      <c r="H59" s="17">
        <f t="shared" si="27"/>
        <v>1060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26.08</v>
      </c>
      <c r="AU59" s="8">
        <v>26.08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26.08</v>
      </c>
      <c r="BM59" s="8">
        <f t="shared" si="22"/>
        <v>26.08</v>
      </c>
      <c r="BN59" s="8">
        <f t="shared" si="23"/>
        <v>26.99</v>
      </c>
      <c r="BO59" s="8">
        <f t="shared" si="24"/>
        <v>26.99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320</v>
      </c>
      <c r="G60" s="16">
        <f>'[3]06'!G62</f>
        <v>420</v>
      </c>
      <c r="H60" s="17">
        <f t="shared" si="27"/>
        <v>1060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26.08</v>
      </c>
      <c r="AU60" s="8">
        <v>26.08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26.08</v>
      </c>
      <c r="BM60" s="8">
        <f t="shared" si="22"/>
        <v>26.08</v>
      </c>
      <c r="BN60" s="8">
        <f t="shared" si="23"/>
        <v>26.99</v>
      </c>
      <c r="BO60" s="8">
        <f t="shared" si="24"/>
        <v>26.99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320</v>
      </c>
      <c r="G61" s="16">
        <f>'[3]06'!G63</f>
        <v>420</v>
      </c>
      <c r="H61" s="17">
        <f t="shared" si="27"/>
        <v>1060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26.08</v>
      </c>
      <c r="AU61" s="8">
        <v>26.08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26.08</v>
      </c>
      <c r="BM61" s="8">
        <f t="shared" si="22"/>
        <v>26.08</v>
      </c>
      <c r="BN61" s="8">
        <f t="shared" si="23"/>
        <v>26.99</v>
      </c>
      <c r="BO61" s="8">
        <f t="shared" si="24"/>
        <v>26.99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320</v>
      </c>
      <c r="G62" s="16">
        <f>'[3]06'!G64</f>
        <v>420</v>
      </c>
      <c r="H62" s="17">
        <f t="shared" si="27"/>
        <v>1060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26.08</v>
      </c>
      <c r="AU62" s="8">
        <v>26.08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26.08</v>
      </c>
      <c r="BM62" s="8">
        <f t="shared" si="22"/>
        <v>26.08</v>
      </c>
      <c r="BN62" s="8">
        <f t="shared" si="23"/>
        <v>26.99</v>
      </c>
      <c r="BO62" s="8">
        <f t="shared" si="24"/>
        <v>26.99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320</v>
      </c>
      <c r="G63" s="16">
        <f>'[3]06'!G65</f>
        <v>420</v>
      </c>
      <c r="H63" s="17">
        <f t="shared" si="27"/>
        <v>1060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26.08</v>
      </c>
      <c r="AU63" s="8">
        <v>26.08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26.08</v>
      </c>
      <c r="BM63" s="8">
        <f t="shared" si="22"/>
        <v>26.08</v>
      </c>
      <c r="BN63" s="8">
        <f t="shared" si="23"/>
        <v>26.99</v>
      </c>
      <c r="BO63" s="8">
        <f t="shared" si="24"/>
        <v>26.99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320</v>
      </c>
      <c r="G64" s="16">
        <f>'[3]06'!G66</f>
        <v>420</v>
      </c>
      <c r="H64" s="17">
        <f t="shared" si="27"/>
        <v>1060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26.08</v>
      </c>
      <c r="AU64" s="8">
        <v>26.08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26.08</v>
      </c>
      <c r="BM64" s="8">
        <f t="shared" si="22"/>
        <v>26.08</v>
      </c>
      <c r="BN64" s="8">
        <f t="shared" si="23"/>
        <v>26.99</v>
      </c>
      <c r="BO64" s="8">
        <f t="shared" si="24"/>
        <v>26.99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320</v>
      </c>
      <c r="G65" s="16">
        <f>'[3]06'!G67</f>
        <v>420</v>
      </c>
      <c r="H65" s="17">
        <f t="shared" si="27"/>
        <v>1060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26.08</v>
      </c>
      <c r="AU65" s="8">
        <v>26.08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26.08</v>
      </c>
      <c r="BM65" s="8">
        <f t="shared" si="22"/>
        <v>26.08</v>
      </c>
      <c r="BN65" s="8">
        <f t="shared" si="23"/>
        <v>26.99</v>
      </c>
      <c r="BO65" s="8">
        <f t="shared" si="24"/>
        <v>26.99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320</v>
      </c>
      <c r="G66" s="16">
        <f>'[3]06'!G68</f>
        <v>420</v>
      </c>
      <c r="H66" s="17">
        <f t="shared" si="27"/>
        <v>1060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26.08</v>
      </c>
      <c r="AU66" s="8">
        <v>26.08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26.08</v>
      </c>
      <c r="BM66" s="8">
        <f t="shared" si="22"/>
        <v>26.08</v>
      </c>
      <c r="BN66" s="8">
        <f t="shared" si="23"/>
        <v>26.99</v>
      </c>
      <c r="BO66" s="8">
        <f t="shared" si="24"/>
        <v>26.99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320</v>
      </c>
      <c r="G67" s="16">
        <f>'[3]06'!G69</f>
        <v>420</v>
      </c>
      <c r="H67" s="17">
        <f t="shared" si="27"/>
        <v>1060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26.08</v>
      </c>
      <c r="AU67" s="8">
        <v>26.08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26.08</v>
      </c>
      <c r="BM67" s="8">
        <f t="shared" si="22"/>
        <v>26.08</v>
      </c>
      <c r="BN67" s="8">
        <f t="shared" si="23"/>
        <v>26.99</v>
      </c>
      <c r="BO67" s="8">
        <f t="shared" si="24"/>
        <v>26.99</v>
      </c>
      <c r="BP67" s="139">
        <f t="shared" si="25"/>
        <v>-0.91000000000000014</v>
      </c>
      <c r="BQ67" s="139">
        <f t="shared" si="26"/>
        <v>-0.91000000000000014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320</v>
      </c>
      <c r="G68" s="16">
        <f>'[3]06'!G70</f>
        <v>420</v>
      </c>
      <c r="H68" s="17">
        <f t="shared" si="27"/>
        <v>1060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25.52</v>
      </c>
      <c r="AE68" s="8">
        <f t="shared" ref="AE68:AE98" si="43">BD68</f>
        <v>25.52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25.52</v>
      </c>
      <c r="AL68" s="8">
        <f t="shared" si="35"/>
        <v>218.95999999999998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218.95999999999998</v>
      </c>
      <c r="AT68" s="8">
        <v>22.9</v>
      </c>
      <c r="AU68" s="8">
        <v>22.9</v>
      </c>
      <c r="AW68" s="198">
        <v>25.52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25.52</v>
      </c>
      <c r="BD68" s="198">
        <v>25.52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25.52</v>
      </c>
      <c r="BL68" s="8">
        <f t="shared" ref="BL68:BL98" si="53">AT68</f>
        <v>22.9</v>
      </c>
      <c r="BM68" s="8">
        <f t="shared" ref="BM68:BM98" si="54">AU68</f>
        <v>22.9</v>
      </c>
      <c r="BN68" s="8">
        <f t="shared" ref="BN68:BN98" si="55">BC68</f>
        <v>25.52</v>
      </c>
      <c r="BO68" s="8">
        <f t="shared" ref="BO68:BO98" si="56">BJ68</f>
        <v>25.52</v>
      </c>
      <c r="BP68" s="139">
        <f t="shared" ref="BP68:BP98" si="57">BL68-BN68</f>
        <v>-2.620000000000001</v>
      </c>
      <c r="BQ68" s="139">
        <f t="shared" ref="BQ68:BQ98" si="58">BM68-BO68</f>
        <v>-2.620000000000001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320</v>
      </c>
      <c r="G69" s="16">
        <f>'[3]06'!G71</f>
        <v>420</v>
      </c>
      <c r="H69" s="17">
        <f t="shared" ref="H69:H98" si="59">SUM(B69:G69)</f>
        <v>1060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5.09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5.09</v>
      </c>
      <c r="AE69" s="8">
        <f t="shared" si="43"/>
        <v>5.09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5.09</v>
      </c>
      <c r="AL69" s="8">
        <f t="shared" si="35"/>
        <v>259.82000000000005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259.82000000000005</v>
      </c>
      <c r="AT69" s="8">
        <v>9.27</v>
      </c>
      <c r="AU69" s="8">
        <v>9.27</v>
      </c>
      <c r="AW69" s="198">
        <v>5.09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5.09</v>
      </c>
      <c r="BD69" s="198">
        <v>5.09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5.09</v>
      </c>
      <c r="BL69" s="8">
        <f t="shared" si="53"/>
        <v>9.27</v>
      </c>
      <c r="BM69" s="8">
        <f t="shared" si="54"/>
        <v>9.27</v>
      </c>
      <c r="BN69" s="8">
        <f t="shared" si="55"/>
        <v>5.09</v>
      </c>
      <c r="BO69" s="8">
        <f t="shared" si="56"/>
        <v>5.09</v>
      </c>
      <c r="BP69" s="139">
        <f t="shared" si="57"/>
        <v>4.18</v>
      </c>
      <c r="BQ69" s="139">
        <f t="shared" si="58"/>
        <v>4.18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320</v>
      </c>
      <c r="G70" s="16">
        <f>'[3]06'!G72</f>
        <v>420</v>
      </c>
      <c r="H70" s="17">
        <f t="shared" si="59"/>
        <v>1060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5.09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5.09</v>
      </c>
      <c r="AE70" s="8">
        <f t="shared" si="43"/>
        <v>5.09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5.09</v>
      </c>
      <c r="AL70" s="8">
        <f t="shared" si="35"/>
        <v>259.82000000000005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259.82000000000005</v>
      </c>
      <c r="AT70" s="8">
        <v>9.27</v>
      </c>
      <c r="AU70" s="8">
        <v>9.27</v>
      </c>
      <c r="AW70" s="198">
        <v>5.09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5.09</v>
      </c>
      <c r="BD70" s="198">
        <v>5.09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5.09</v>
      </c>
      <c r="BL70" s="8">
        <f t="shared" si="53"/>
        <v>9.27</v>
      </c>
      <c r="BM70" s="8">
        <f t="shared" si="54"/>
        <v>9.27</v>
      </c>
      <c r="BN70" s="8">
        <f t="shared" si="55"/>
        <v>5.09</v>
      </c>
      <c r="BO70" s="8">
        <f t="shared" si="56"/>
        <v>5.09</v>
      </c>
      <c r="BP70" s="139">
        <f t="shared" si="57"/>
        <v>4.18</v>
      </c>
      <c r="BQ70" s="139">
        <f t="shared" si="58"/>
        <v>4.18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320</v>
      </c>
      <c r="G71" s="16">
        <f>'[3]06'!G73</f>
        <v>420</v>
      </c>
      <c r="H71" s="17">
        <f t="shared" si="59"/>
        <v>1060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5.09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5.09</v>
      </c>
      <c r="AE71" s="8">
        <f t="shared" si="43"/>
        <v>5.09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5.09</v>
      </c>
      <c r="AL71" s="8">
        <f t="shared" si="35"/>
        <v>259.82000000000005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259.82000000000005</v>
      </c>
      <c r="AT71" s="8">
        <v>4.92</v>
      </c>
      <c r="AU71" s="8">
        <v>4.92</v>
      </c>
      <c r="AW71" s="198">
        <v>5.09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5.09</v>
      </c>
      <c r="BD71" s="198">
        <v>5.09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5.09</v>
      </c>
      <c r="BL71" s="8">
        <f t="shared" si="53"/>
        <v>4.92</v>
      </c>
      <c r="BM71" s="8">
        <f t="shared" si="54"/>
        <v>4.92</v>
      </c>
      <c r="BN71" s="8">
        <f t="shared" si="55"/>
        <v>5.09</v>
      </c>
      <c r="BO71" s="8">
        <f t="shared" si="56"/>
        <v>5.09</v>
      </c>
      <c r="BP71" s="139">
        <f t="shared" si="57"/>
        <v>-0.16999999999999993</v>
      </c>
      <c r="BQ71" s="139">
        <f t="shared" si="58"/>
        <v>-0.16999999999999993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320</v>
      </c>
      <c r="G72" s="16">
        <f>'[3]06'!G74</f>
        <v>420</v>
      </c>
      <c r="H72" s="17">
        <f t="shared" si="59"/>
        <v>1060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5.09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5.09</v>
      </c>
      <c r="AE72" s="8">
        <f t="shared" si="43"/>
        <v>5.09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5.09</v>
      </c>
      <c r="AL72" s="8">
        <f t="shared" si="35"/>
        <v>259.82000000000005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259.82000000000005</v>
      </c>
      <c r="AT72" s="8">
        <v>4.92</v>
      </c>
      <c r="AU72" s="8">
        <v>4.92</v>
      </c>
      <c r="AW72" s="198">
        <v>5.09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5.09</v>
      </c>
      <c r="BD72" s="198">
        <v>5.09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5.09</v>
      </c>
      <c r="BL72" s="8">
        <f t="shared" si="53"/>
        <v>4.92</v>
      </c>
      <c r="BM72" s="8">
        <f t="shared" si="54"/>
        <v>4.92</v>
      </c>
      <c r="BN72" s="8">
        <f t="shared" si="55"/>
        <v>5.09</v>
      </c>
      <c r="BO72" s="8">
        <f t="shared" si="56"/>
        <v>5.09</v>
      </c>
      <c r="BP72" s="139">
        <f t="shared" si="57"/>
        <v>-0.16999999999999993</v>
      </c>
      <c r="BQ72" s="139">
        <f t="shared" si="58"/>
        <v>-0.16999999999999993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320</v>
      </c>
      <c r="G73" s="16">
        <f>'[3]06'!G75</f>
        <v>420</v>
      </c>
      <c r="H73" s="17">
        <f t="shared" si="59"/>
        <v>1060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5.09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5.09</v>
      </c>
      <c r="AE73" s="8">
        <f t="shared" si="43"/>
        <v>5.09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5.09</v>
      </c>
      <c r="AL73" s="8">
        <f t="shared" si="35"/>
        <v>259.82000000000005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259.82000000000005</v>
      </c>
      <c r="AT73" s="8">
        <v>4.92</v>
      </c>
      <c r="AU73" s="8">
        <v>4.92</v>
      </c>
      <c r="AW73" s="198">
        <v>5.09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5.09</v>
      </c>
      <c r="BD73" s="198">
        <v>5.09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5.09</v>
      </c>
      <c r="BL73" s="8">
        <f t="shared" si="53"/>
        <v>4.92</v>
      </c>
      <c r="BM73" s="8">
        <f t="shared" si="54"/>
        <v>4.92</v>
      </c>
      <c r="BN73" s="8">
        <f t="shared" si="55"/>
        <v>5.09</v>
      </c>
      <c r="BO73" s="8">
        <f t="shared" si="56"/>
        <v>5.09</v>
      </c>
      <c r="BP73" s="139">
        <f t="shared" si="57"/>
        <v>-0.16999999999999993</v>
      </c>
      <c r="BQ73" s="139">
        <f t="shared" si="58"/>
        <v>-0.16999999999999993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320</v>
      </c>
      <c r="G74" s="16">
        <f>'[3]06'!G76</f>
        <v>420</v>
      </c>
      <c r="H74" s="17">
        <f t="shared" si="59"/>
        <v>1060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5.09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5.09</v>
      </c>
      <c r="AE74" s="8">
        <f t="shared" si="43"/>
        <v>5.09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5.09</v>
      </c>
      <c r="AL74" s="8">
        <f t="shared" si="35"/>
        <v>259.82000000000005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259.82000000000005</v>
      </c>
      <c r="AT74" s="8">
        <v>4.92</v>
      </c>
      <c r="AU74" s="8">
        <v>4.92</v>
      </c>
      <c r="AW74" s="198">
        <v>5.09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5.09</v>
      </c>
      <c r="BD74" s="198">
        <v>5.09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5.09</v>
      </c>
      <c r="BL74" s="8">
        <f t="shared" si="53"/>
        <v>4.92</v>
      </c>
      <c r="BM74" s="8">
        <f t="shared" si="54"/>
        <v>4.92</v>
      </c>
      <c r="BN74" s="8">
        <f t="shared" si="55"/>
        <v>5.09</v>
      </c>
      <c r="BO74" s="8">
        <f t="shared" si="56"/>
        <v>5.09</v>
      </c>
      <c r="BP74" s="139">
        <f t="shared" si="57"/>
        <v>-0.16999999999999993</v>
      </c>
      <c r="BQ74" s="139">
        <f t="shared" si="58"/>
        <v>-0.16999999999999993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320</v>
      </c>
      <c r="G75" s="16">
        <f>'[3]06'!G77</f>
        <v>420</v>
      </c>
      <c r="H75" s="17">
        <f t="shared" si="59"/>
        <v>1060</v>
      </c>
      <c r="I75" s="15">
        <f>'[3]06'!J77</f>
        <v>291.82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291.82</v>
      </c>
      <c r="P75" s="18">
        <f>frq!C75</f>
        <v>1</v>
      </c>
      <c r="Q75" s="15">
        <f t="shared" si="33"/>
        <v>291.82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291.82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259.82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259.82</v>
      </c>
      <c r="AT75" s="8">
        <v>0</v>
      </c>
      <c r="AU75" s="8">
        <v>30.92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30.92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-1.0799999999999983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320</v>
      </c>
      <c r="G76" s="16">
        <f>'[3]06'!G78</f>
        <v>420</v>
      </c>
      <c r="H76" s="17">
        <f t="shared" si="59"/>
        <v>1060</v>
      </c>
      <c r="I76" s="15">
        <f>'[3]06'!J78</f>
        <v>291.82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291.82</v>
      </c>
      <c r="P76" s="18">
        <f>frq!C76</f>
        <v>1</v>
      </c>
      <c r="Q76" s="15">
        <f t="shared" si="33"/>
        <v>291.82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291.82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259.82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259.82</v>
      </c>
      <c r="AT76" s="8">
        <v>0</v>
      </c>
      <c r="AU76" s="8">
        <v>30.92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30.92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-1.0799999999999983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320</v>
      </c>
      <c r="G77" s="16">
        <f>'[3]06'!G79</f>
        <v>420</v>
      </c>
      <c r="H77" s="17">
        <f t="shared" si="59"/>
        <v>1060</v>
      </c>
      <c r="I77" s="15">
        <f>'[3]06'!J79</f>
        <v>291.82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291.82</v>
      </c>
      <c r="P77" s="18">
        <f>frq!C77</f>
        <v>1</v>
      </c>
      <c r="Q77" s="15">
        <f t="shared" si="33"/>
        <v>291.82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291.82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259.82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259.82</v>
      </c>
      <c r="AT77" s="8">
        <v>0</v>
      </c>
      <c r="AU77" s="8">
        <v>30.92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30.92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-1.0799999999999983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320</v>
      </c>
      <c r="G78" s="16">
        <f>'[3]06'!G80</f>
        <v>420</v>
      </c>
      <c r="H78" s="17">
        <f t="shared" si="59"/>
        <v>1060</v>
      </c>
      <c r="I78" s="15">
        <f>'[3]06'!J80</f>
        <v>291.82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291.82</v>
      </c>
      <c r="P78" s="18">
        <f>frq!C78</f>
        <v>1</v>
      </c>
      <c r="Q78" s="15">
        <f t="shared" si="33"/>
        <v>291.82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291.82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259.82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259.82</v>
      </c>
      <c r="AT78" s="8">
        <v>0</v>
      </c>
      <c r="AU78" s="8">
        <v>30.92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0</v>
      </c>
      <c r="BM78" s="8">
        <f t="shared" si="54"/>
        <v>30.92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-1.0799999999999983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320</v>
      </c>
      <c r="G79" s="16">
        <f>'[3]06'!G81</f>
        <v>420</v>
      </c>
      <c r="H79" s="17">
        <f t="shared" si="59"/>
        <v>1060</v>
      </c>
      <c r="I79" s="15">
        <f>'[3]06'!J81</f>
        <v>291.82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291.82</v>
      </c>
      <c r="P79" s="18">
        <f>frq!C79</f>
        <v>1</v>
      </c>
      <c r="Q79" s="15">
        <f t="shared" si="33"/>
        <v>291.82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291.82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259.82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259.82</v>
      </c>
      <c r="AT79" s="8">
        <v>0</v>
      </c>
      <c r="AU79" s="8">
        <v>30.92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0</v>
      </c>
      <c r="BM79" s="8">
        <f t="shared" si="54"/>
        <v>30.92</v>
      </c>
      <c r="BN79" s="8">
        <f t="shared" si="55"/>
        <v>0</v>
      </c>
      <c r="BO79" s="8">
        <f t="shared" si="56"/>
        <v>32</v>
      </c>
      <c r="BP79" s="139">
        <f t="shared" si="57"/>
        <v>0</v>
      </c>
      <c r="BQ79" s="139">
        <f t="shared" si="58"/>
        <v>-1.0799999999999983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320</v>
      </c>
      <c r="G80" s="16">
        <f>'[3]06'!G82</f>
        <v>420</v>
      </c>
      <c r="H80" s="17">
        <f t="shared" si="59"/>
        <v>1060</v>
      </c>
      <c r="I80" s="15">
        <f>'[3]06'!J82</f>
        <v>291.82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291.82</v>
      </c>
      <c r="P80" s="18">
        <f>frq!C80</f>
        <v>1</v>
      </c>
      <c r="Q80" s="15">
        <f t="shared" si="33"/>
        <v>291.82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291.82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259.82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259.82</v>
      </c>
      <c r="AT80" s="8">
        <v>0</v>
      </c>
      <c r="AU80" s="8">
        <v>30.92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0</v>
      </c>
      <c r="BM80" s="8">
        <f t="shared" si="54"/>
        <v>30.92</v>
      </c>
      <c r="BN80" s="8">
        <f t="shared" si="55"/>
        <v>0</v>
      </c>
      <c r="BO80" s="8">
        <f t="shared" si="56"/>
        <v>32</v>
      </c>
      <c r="BP80" s="139">
        <f t="shared" si="57"/>
        <v>0</v>
      </c>
      <c r="BQ80" s="139">
        <f t="shared" si="58"/>
        <v>-1.0799999999999983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320</v>
      </c>
      <c r="G81" s="16">
        <f>'[3]06'!G83</f>
        <v>420</v>
      </c>
      <c r="H81" s="17">
        <f t="shared" si="59"/>
        <v>1060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17.399999999999999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17.399999999999999</v>
      </c>
      <c r="AE81" s="8">
        <f t="shared" si="43"/>
        <v>17.399999999999999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17.399999999999999</v>
      </c>
      <c r="AL81" s="8">
        <f t="shared" si="35"/>
        <v>235.2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235.2</v>
      </c>
      <c r="AT81" s="8">
        <v>16.809999999999999</v>
      </c>
      <c r="AU81" s="8">
        <v>16.809999999999999</v>
      </c>
      <c r="AW81" s="198">
        <v>17.399999999999999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17.399999999999999</v>
      </c>
      <c r="BD81" s="198">
        <v>17.399999999999999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17.399999999999999</v>
      </c>
      <c r="BL81" s="8">
        <f t="shared" si="53"/>
        <v>16.809999999999999</v>
      </c>
      <c r="BM81" s="8">
        <f t="shared" si="54"/>
        <v>16.809999999999999</v>
      </c>
      <c r="BN81" s="8">
        <f t="shared" si="55"/>
        <v>17.399999999999999</v>
      </c>
      <c r="BO81" s="8">
        <f t="shared" si="56"/>
        <v>17.399999999999999</v>
      </c>
      <c r="BP81" s="139">
        <f t="shared" si="57"/>
        <v>-0.58999999999999986</v>
      </c>
      <c r="BQ81" s="139">
        <f t="shared" si="58"/>
        <v>-0.58999999999999986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320</v>
      </c>
      <c r="G82" s="16">
        <f>'[3]06'!G84</f>
        <v>420</v>
      </c>
      <c r="H82" s="17">
        <f t="shared" si="59"/>
        <v>1060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17.399999999999999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17.399999999999999</v>
      </c>
      <c r="AE82" s="8">
        <f t="shared" si="43"/>
        <v>17.399999999999999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17.399999999999999</v>
      </c>
      <c r="AL82" s="8">
        <f t="shared" si="35"/>
        <v>235.2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235.2</v>
      </c>
      <c r="AT82" s="8">
        <v>16.809999999999999</v>
      </c>
      <c r="AU82" s="8">
        <v>16.809999999999999</v>
      </c>
      <c r="AW82" s="198">
        <v>17.399999999999999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17.399999999999999</v>
      </c>
      <c r="BD82" s="198">
        <v>17.399999999999999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17.399999999999999</v>
      </c>
      <c r="BL82" s="8">
        <f t="shared" si="53"/>
        <v>16.809999999999999</v>
      </c>
      <c r="BM82" s="8">
        <f t="shared" si="54"/>
        <v>16.809999999999999</v>
      </c>
      <c r="BN82" s="8">
        <f t="shared" si="55"/>
        <v>17.399999999999999</v>
      </c>
      <c r="BO82" s="8">
        <f t="shared" si="56"/>
        <v>17.399999999999999</v>
      </c>
      <c r="BP82" s="139">
        <f t="shared" si="57"/>
        <v>-0.58999999999999986</v>
      </c>
      <c r="BQ82" s="139">
        <f t="shared" si="58"/>
        <v>-0.58999999999999986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320</v>
      </c>
      <c r="G83" s="16">
        <f>'[3]06'!G85</f>
        <v>420</v>
      </c>
      <c r="H83" s="17">
        <f t="shared" si="59"/>
        <v>1060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17.399999999999999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17.399999999999999</v>
      </c>
      <c r="AE83" s="8">
        <f t="shared" si="43"/>
        <v>17.399999999999999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17.399999999999999</v>
      </c>
      <c r="AL83" s="8">
        <f t="shared" si="35"/>
        <v>235.2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235.2</v>
      </c>
      <c r="AT83" s="8">
        <v>16.809999999999999</v>
      </c>
      <c r="AU83" s="8">
        <v>16.809999999999999</v>
      </c>
      <c r="AW83" s="198">
        <v>17.399999999999999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17.399999999999999</v>
      </c>
      <c r="BD83" s="198">
        <v>17.399999999999999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17.399999999999999</v>
      </c>
      <c r="BL83" s="8">
        <f t="shared" si="53"/>
        <v>16.809999999999999</v>
      </c>
      <c r="BM83" s="8">
        <f t="shared" si="54"/>
        <v>16.809999999999999</v>
      </c>
      <c r="BN83" s="8">
        <f t="shared" si="55"/>
        <v>17.399999999999999</v>
      </c>
      <c r="BO83" s="8">
        <f t="shared" si="56"/>
        <v>17.399999999999999</v>
      </c>
      <c r="BP83" s="139">
        <f t="shared" si="57"/>
        <v>-0.58999999999999986</v>
      </c>
      <c r="BQ83" s="139">
        <f t="shared" si="58"/>
        <v>-0.58999999999999986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320</v>
      </c>
      <c r="G84" s="16">
        <f>'[3]06'!G86</f>
        <v>420</v>
      </c>
      <c r="H84" s="17">
        <f t="shared" si="59"/>
        <v>1060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17.399999999999999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17.399999999999999</v>
      </c>
      <c r="AE84" s="8">
        <f t="shared" si="43"/>
        <v>17.399999999999999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17.399999999999999</v>
      </c>
      <c r="AL84" s="8">
        <f t="shared" si="35"/>
        <v>235.2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235.2</v>
      </c>
      <c r="AT84" s="8">
        <v>16.809999999999999</v>
      </c>
      <c r="AU84" s="8">
        <v>16.809999999999999</v>
      </c>
      <c r="AW84" s="198">
        <v>17.399999999999999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17.399999999999999</v>
      </c>
      <c r="BD84" s="198">
        <v>17.399999999999999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17.399999999999999</v>
      </c>
      <c r="BL84" s="8">
        <f t="shared" si="53"/>
        <v>16.809999999999999</v>
      </c>
      <c r="BM84" s="8">
        <f t="shared" si="54"/>
        <v>16.809999999999999</v>
      </c>
      <c r="BN84" s="8">
        <f t="shared" si="55"/>
        <v>17.399999999999999</v>
      </c>
      <c r="BO84" s="8">
        <f t="shared" si="56"/>
        <v>17.399999999999999</v>
      </c>
      <c r="BP84" s="139">
        <f t="shared" si="57"/>
        <v>-0.58999999999999986</v>
      </c>
      <c r="BQ84" s="139">
        <f t="shared" si="58"/>
        <v>-0.58999999999999986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320</v>
      </c>
      <c r="G85" s="16">
        <f>'[3]06'!G87</f>
        <v>420</v>
      </c>
      <c r="H85" s="17">
        <f t="shared" si="59"/>
        <v>1060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23.7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23.7</v>
      </c>
      <c r="AE85" s="8">
        <f t="shared" si="43"/>
        <v>23.7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23.7</v>
      </c>
      <c r="AL85" s="8">
        <f t="shared" si="35"/>
        <v>222.60000000000002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222.60000000000002</v>
      </c>
      <c r="AT85" s="8">
        <v>22.9</v>
      </c>
      <c r="AU85" s="8">
        <v>22.9</v>
      </c>
      <c r="AW85" s="198">
        <v>23.7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23.7</v>
      </c>
      <c r="BD85" s="198">
        <v>23.7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23.7</v>
      </c>
      <c r="BL85" s="8">
        <f t="shared" si="53"/>
        <v>22.9</v>
      </c>
      <c r="BM85" s="8">
        <f t="shared" si="54"/>
        <v>22.9</v>
      </c>
      <c r="BN85" s="8">
        <f t="shared" si="55"/>
        <v>23.7</v>
      </c>
      <c r="BO85" s="8">
        <f t="shared" si="56"/>
        <v>23.7</v>
      </c>
      <c r="BP85" s="139">
        <f t="shared" si="57"/>
        <v>-0.80000000000000071</v>
      </c>
      <c r="BQ85" s="139">
        <f t="shared" si="58"/>
        <v>-0.80000000000000071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320</v>
      </c>
      <c r="G86" s="16">
        <f>'[3]06'!G88</f>
        <v>420</v>
      </c>
      <c r="H86" s="17">
        <f t="shared" si="59"/>
        <v>1060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23.7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23.7</v>
      </c>
      <c r="AE86" s="8">
        <f t="shared" si="43"/>
        <v>23.7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23.7</v>
      </c>
      <c r="AL86" s="8">
        <f t="shared" si="35"/>
        <v>222.60000000000002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222.60000000000002</v>
      </c>
      <c r="AT86" s="8">
        <v>22.9</v>
      </c>
      <c r="AU86" s="8">
        <v>22.9</v>
      </c>
      <c r="AW86" s="198">
        <v>23.7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23.7</v>
      </c>
      <c r="BD86" s="198">
        <v>23.7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23.7</v>
      </c>
      <c r="BL86" s="8">
        <f t="shared" si="53"/>
        <v>22.9</v>
      </c>
      <c r="BM86" s="8">
        <f t="shared" si="54"/>
        <v>22.9</v>
      </c>
      <c r="BN86" s="8">
        <f t="shared" si="55"/>
        <v>23.7</v>
      </c>
      <c r="BO86" s="8">
        <f t="shared" si="56"/>
        <v>23.7</v>
      </c>
      <c r="BP86" s="139">
        <f t="shared" si="57"/>
        <v>-0.80000000000000071</v>
      </c>
      <c r="BQ86" s="139">
        <f t="shared" si="58"/>
        <v>-0.80000000000000071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320</v>
      </c>
      <c r="G87" s="16">
        <f>'[3]06'!G89</f>
        <v>420</v>
      </c>
      <c r="H87" s="17">
        <f t="shared" si="59"/>
        <v>1060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24.92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24.92</v>
      </c>
      <c r="AE87" s="8">
        <f t="shared" si="43"/>
        <v>24.92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24.92</v>
      </c>
      <c r="AL87" s="8">
        <f t="shared" si="35"/>
        <v>220.15999999999997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220.15999999999997</v>
      </c>
      <c r="AT87" s="8">
        <v>24.08</v>
      </c>
      <c r="AU87" s="8">
        <v>24.08</v>
      </c>
      <c r="AW87" s="198">
        <v>24.92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24.92</v>
      </c>
      <c r="BD87" s="198">
        <v>24.92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24.92</v>
      </c>
      <c r="BL87" s="8">
        <f t="shared" si="53"/>
        <v>24.08</v>
      </c>
      <c r="BM87" s="8">
        <f t="shared" si="54"/>
        <v>24.08</v>
      </c>
      <c r="BN87" s="8">
        <f t="shared" si="55"/>
        <v>24.92</v>
      </c>
      <c r="BO87" s="8">
        <f t="shared" si="56"/>
        <v>24.92</v>
      </c>
      <c r="BP87" s="139">
        <f t="shared" si="57"/>
        <v>-0.84000000000000341</v>
      </c>
      <c r="BQ87" s="139">
        <f t="shared" si="58"/>
        <v>-0.84000000000000341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320</v>
      </c>
      <c r="G88" s="16">
        <f>'[3]06'!G90</f>
        <v>420</v>
      </c>
      <c r="H88" s="17">
        <f t="shared" si="59"/>
        <v>1060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24.92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24.92</v>
      </c>
      <c r="AE88" s="8">
        <f t="shared" si="43"/>
        <v>24.92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24.92</v>
      </c>
      <c r="AL88" s="8">
        <f t="shared" si="35"/>
        <v>220.15999999999997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220.15999999999997</v>
      </c>
      <c r="AT88" s="8">
        <v>24.08</v>
      </c>
      <c r="AU88" s="8">
        <v>24.08</v>
      </c>
      <c r="AW88" s="198">
        <v>24.92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24.92</v>
      </c>
      <c r="BD88" s="198">
        <v>24.92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24.92</v>
      </c>
      <c r="BL88" s="8">
        <f t="shared" si="53"/>
        <v>24.08</v>
      </c>
      <c r="BM88" s="8">
        <f t="shared" si="54"/>
        <v>24.08</v>
      </c>
      <c r="BN88" s="8">
        <f t="shared" si="55"/>
        <v>24.92</v>
      </c>
      <c r="BO88" s="8">
        <f t="shared" si="56"/>
        <v>24.92</v>
      </c>
      <c r="BP88" s="139">
        <f t="shared" si="57"/>
        <v>-0.84000000000000341</v>
      </c>
      <c r="BQ88" s="139">
        <f t="shared" si="58"/>
        <v>-0.84000000000000341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320</v>
      </c>
      <c r="G89" s="16">
        <f>'[3]06'!G91</f>
        <v>420</v>
      </c>
      <c r="H89" s="17">
        <f t="shared" si="59"/>
        <v>1060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24.92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24.92</v>
      </c>
      <c r="AE89" s="8">
        <f t="shared" si="43"/>
        <v>24.92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24.92</v>
      </c>
      <c r="AL89" s="8">
        <f t="shared" si="35"/>
        <v>220.15999999999997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220.15999999999997</v>
      </c>
      <c r="AT89" s="8">
        <v>24.08</v>
      </c>
      <c r="AU89" s="8">
        <v>24.08</v>
      </c>
      <c r="AW89" s="198">
        <v>24.92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24.92</v>
      </c>
      <c r="BD89" s="198">
        <v>24.92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24.92</v>
      </c>
      <c r="BL89" s="8">
        <f t="shared" si="53"/>
        <v>24.08</v>
      </c>
      <c r="BM89" s="8">
        <f t="shared" si="54"/>
        <v>24.08</v>
      </c>
      <c r="BN89" s="8">
        <f t="shared" si="55"/>
        <v>24.92</v>
      </c>
      <c r="BO89" s="8">
        <f t="shared" si="56"/>
        <v>24.92</v>
      </c>
      <c r="BP89" s="139">
        <f t="shared" si="57"/>
        <v>-0.84000000000000341</v>
      </c>
      <c r="BQ89" s="139">
        <f t="shared" si="58"/>
        <v>-0.84000000000000341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320</v>
      </c>
      <c r="G90" s="16">
        <f>'[3]06'!G92</f>
        <v>420</v>
      </c>
      <c r="H90" s="17">
        <f t="shared" si="59"/>
        <v>1060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24.92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24.92</v>
      </c>
      <c r="AE90" s="8">
        <f t="shared" si="43"/>
        <v>24.92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24.92</v>
      </c>
      <c r="AL90" s="8">
        <f t="shared" si="35"/>
        <v>220.15999999999997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220.15999999999997</v>
      </c>
      <c r="AT90" s="8">
        <v>24.08</v>
      </c>
      <c r="AU90" s="8">
        <v>24.08</v>
      </c>
      <c r="AW90" s="198">
        <v>24.92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24.92</v>
      </c>
      <c r="BD90" s="198">
        <v>24.92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24.92</v>
      </c>
      <c r="BL90" s="8">
        <f t="shared" si="53"/>
        <v>24.08</v>
      </c>
      <c r="BM90" s="8">
        <f t="shared" si="54"/>
        <v>24.08</v>
      </c>
      <c r="BN90" s="8">
        <f t="shared" si="55"/>
        <v>24.92</v>
      </c>
      <c r="BO90" s="8">
        <f t="shared" si="56"/>
        <v>24.92</v>
      </c>
      <c r="BP90" s="139">
        <f t="shared" si="57"/>
        <v>-0.84000000000000341</v>
      </c>
      <c r="BQ90" s="139">
        <f t="shared" si="58"/>
        <v>-0.84000000000000341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320</v>
      </c>
      <c r="G91" s="16">
        <f>'[3]06'!G93</f>
        <v>420</v>
      </c>
      <c r="H91" s="17">
        <f t="shared" si="59"/>
        <v>1060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24.92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24.92</v>
      </c>
      <c r="AE91" s="8">
        <f t="shared" si="43"/>
        <v>24.92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24.92</v>
      </c>
      <c r="AL91" s="8">
        <f t="shared" si="35"/>
        <v>220.15999999999997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220.15999999999997</v>
      </c>
      <c r="AT91" s="8">
        <v>24.08</v>
      </c>
      <c r="AU91" s="8">
        <v>24.08</v>
      </c>
      <c r="AW91" s="198">
        <v>24.92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24.92</v>
      </c>
      <c r="BD91" s="198">
        <v>24.92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24.92</v>
      </c>
      <c r="BL91" s="8">
        <f t="shared" si="53"/>
        <v>24.08</v>
      </c>
      <c r="BM91" s="8">
        <f t="shared" si="54"/>
        <v>24.08</v>
      </c>
      <c r="BN91" s="8">
        <f t="shared" si="55"/>
        <v>24.92</v>
      </c>
      <c r="BO91" s="8">
        <f t="shared" si="56"/>
        <v>24.92</v>
      </c>
      <c r="BP91" s="139">
        <f t="shared" si="57"/>
        <v>-0.84000000000000341</v>
      </c>
      <c r="BQ91" s="139">
        <f t="shared" si="58"/>
        <v>-0.84000000000000341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320</v>
      </c>
      <c r="G92" s="16">
        <f>'[3]06'!G94</f>
        <v>420</v>
      </c>
      <c r="H92" s="17">
        <f t="shared" si="59"/>
        <v>1060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24.92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24.92</v>
      </c>
      <c r="AE92" s="8">
        <f t="shared" si="43"/>
        <v>24.92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24.92</v>
      </c>
      <c r="AL92" s="8">
        <f t="shared" si="35"/>
        <v>220.15999999999997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220.15999999999997</v>
      </c>
      <c r="AT92" s="8">
        <v>24.08</v>
      </c>
      <c r="AU92" s="8">
        <v>24.08</v>
      </c>
      <c r="AW92" s="198">
        <v>24.92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24.92</v>
      </c>
      <c r="BD92" s="198">
        <v>24.92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24.92</v>
      </c>
      <c r="BL92" s="8">
        <f t="shared" si="53"/>
        <v>24.08</v>
      </c>
      <c r="BM92" s="8">
        <f t="shared" si="54"/>
        <v>24.08</v>
      </c>
      <c r="BN92" s="8">
        <f t="shared" si="55"/>
        <v>24.92</v>
      </c>
      <c r="BO92" s="8">
        <f t="shared" si="56"/>
        <v>24.92</v>
      </c>
      <c r="BP92" s="139">
        <f t="shared" si="57"/>
        <v>-0.84000000000000341</v>
      </c>
      <c r="BQ92" s="139">
        <f t="shared" si="58"/>
        <v>-0.84000000000000341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320</v>
      </c>
      <c r="G93" s="16">
        <f>'[3]06'!G95</f>
        <v>420</v>
      </c>
      <c r="H93" s="17">
        <f t="shared" si="59"/>
        <v>1060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26.63</v>
      </c>
      <c r="AE93" s="8">
        <f t="shared" si="43"/>
        <v>26.63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26.63</v>
      </c>
      <c r="AL93" s="8">
        <f t="shared" si="35"/>
        <v>216.74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216.74</v>
      </c>
      <c r="AT93" s="8">
        <v>25.73</v>
      </c>
      <c r="AU93" s="8">
        <v>25.72</v>
      </c>
      <c r="AW93" s="198">
        <v>26.63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26.63</v>
      </c>
      <c r="BD93" s="198">
        <v>26.63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26.63</v>
      </c>
      <c r="BL93" s="8">
        <f t="shared" si="53"/>
        <v>25.73</v>
      </c>
      <c r="BM93" s="8">
        <f t="shared" si="54"/>
        <v>25.72</v>
      </c>
      <c r="BN93" s="8">
        <f t="shared" si="55"/>
        <v>26.63</v>
      </c>
      <c r="BO93" s="8">
        <f t="shared" si="56"/>
        <v>26.63</v>
      </c>
      <c r="BP93" s="139">
        <f t="shared" si="57"/>
        <v>-0.89999999999999858</v>
      </c>
      <c r="BQ93" s="139">
        <f t="shared" si="58"/>
        <v>-0.91000000000000014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320</v>
      </c>
      <c r="G94" s="16">
        <f>'[3]06'!G96</f>
        <v>420</v>
      </c>
      <c r="H94" s="17">
        <f t="shared" si="59"/>
        <v>1060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26.63</v>
      </c>
      <c r="AE94" s="8">
        <f t="shared" si="43"/>
        <v>26.63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26.63</v>
      </c>
      <c r="AL94" s="8">
        <f t="shared" si="35"/>
        <v>216.74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216.74</v>
      </c>
      <c r="AT94" s="8">
        <v>25.73</v>
      </c>
      <c r="AU94" s="8">
        <v>25.72</v>
      </c>
      <c r="AW94" s="198">
        <v>26.63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26.63</v>
      </c>
      <c r="BD94" s="198">
        <v>26.63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26.63</v>
      </c>
      <c r="BL94" s="8">
        <f t="shared" si="53"/>
        <v>25.73</v>
      </c>
      <c r="BM94" s="8">
        <f t="shared" si="54"/>
        <v>25.72</v>
      </c>
      <c r="BN94" s="8">
        <f t="shared" si="55"/>
        <v>26.63</v>
      </c>
      <c r="BO94" s="8">
        <f t="shared" si="56"/>
        <v>26.63</v>
      </c>
      <c r="BP94" s="139">
        <f t="shared" si="57"/>
        <v>-0.89999999999999858</v>
      </c>
      <c r="BQ94" s="139">
        <f t="shared" si="58"/>
        <v>-0.91000000000000014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320</v>
      </c>
      <c r="G95" s="16">
        <f>'[3]06'!G97</f>
        <v>420</v>
      </c>
      <c r="H95" s="17">
        <f t="shared" si="59"/>
        <v>1060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26.63</v>
      </c>
      <c r="AE95" s="8">
        <f t="shared" si="43"/>
        <v>26.63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26.63</v>
      </c>
      <c r="AL95" s="8">
        <f t="shared" si="35"/>
        <v>216.74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216.74</v>
      </c>
      <c r="AT95" s="8">
        <v>25.73</v>
      </c>
      <c r="AU95" s="8">
        <v>25.72</v>
      </c>
      <c r="AW95" s="198">
        <v>26.63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26.63</v>
      </c>
      <c r="BD95" s="198">
        <v>26.63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26.63</v>
      </c>
      <c r="BL95" s="8">
        <f t="shared" si="53"/>
        <v>25.73</v>
      </c>
      <c r="BM95" s="8">
        <f t="shared" si="54"/>
        <v>25.72</v>
      </c>
      <c r="BN95" s="8">
        <f t="shared" si="55"/>
        <v>26.63</v>
      </c>
      <c r="BO95" s="8">
        <f t="shared" si="56"/>
        <v>26.63</v>
      </c>
      <c r="BP95" s="139">
        <f t="shared" si="57"/>
        <v>-0.89999999999999858</v>
      </c>
      <c r="BQ95" s="139">
        <f t="shared" si="58"/>
        <v>-0.91000000000000014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320</v>
      </c>
      <c r="G96" s="16">
        <f>'[3]06'!G98</f>
        <v>420</v>
      </c>
      <c r="H96" s="17">
        <f t="shared" si="59"/>
        <v>1060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26.63</v>
      </c>
      <c r="AE96" s="8">
        <f t="shared" si="43"/>
        <v>26.63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26.63</v>
      </c>
      <c r="AL96" s="8">
        <f t="shared" si="35"/>
        <v>216.74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216.74</v>
      </c>
      <c r="AT96" s="8">
        <v>25.73</v>
      </c>
      <c r="AU96" s="8">
        <v>25.72</v>
      </c>
      <c r="AW96" s="198">
        <v>26.63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26.63</v>
      </c>
      <c r="BD96" s="198">
        <v>26.63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26.63</v>
      </c>
      <c r="BL96" s="8">
        <f t="shared" si="53"/>
        <v>25.73</v>
      </c>
      <c r="BM96" s="8">
        <f t="shared" si="54"/>
        <v>25.72</v>
      </c>
      <c r="BN96" s="8">
        <f t="shared" si="55"/>
        <v>26.63</v>
      </c>
      <c r="BO96" s="8">
        <f t="shared" si="56"/>
        <v>26.63</v>
      </c>
      <c r="BP96" s="139">
        <f t="shared" si="57"/>
        <v>-0.89999999999999858</v>
      </c>
      <c r="BQ96" s="139">
        <f t="shared" si="58"/>
        <v>-0.91000000000000014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320</v>
      </c>
      <c r="G97" s="16">
        <f>'[3]06'!G99</f>
        <v>420</v>
      </c>
      <c r="H97" s="17">
        <f t="shared" si="59"/>
        <v>1060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26.63</v>
      </c>
      <c r="AE97" s="8">
        <f t="shared" si="43"/>
        <v>26.63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26.63</v>
      </c>
      <c r="AL97" s="8">
        <f t="shared" si="35"/>
        <v>216.74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216.74</v>
      </c>
      <c r="AT97" s="8">
        <v>25.73</v>
      </c>
      <c r="AU97" s="8">
        <v>25.72</v>
      </c>
      <c r="AW97" s="198">
        <v>26.63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26.63</v>
      </c>
      <c r="BD97" s="198">
        <v>26.63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26.63</v>
      </c>
      <c r="BL97" s="8">
        <f t="shared" si="53"/>
        <v>25.73</v>
      </c>
      <c r="BM97" s="8">
        <f t="shared" si="54"/>
        <v>25.72</v>
      </c>
      <c r="BN97" s="8">
        <f t="shared" si="55"/>
        <v>26.63</v>
      </c>
      <c r="BO97" s="8">
        <f t="shared" si="56"/>
        <v>26.63</v>
      </c>
      <c r="BP97" s="139">
        <f t="shared" si="57"/>
        <v>-0.89999999999999858</v>
      </c>
      <c r="BQ97" s="139">
        <f t="shared" si="58"/>
        <v>-0.91000000000000014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320</v>
      </c>
      <c r="G98" s="16">
        <f>'[3]06'!G100</f>
        <v>420</v>
      </c>
      <c r="H98" s="17">
        <f t="shared" si="59"/>
        <v>1060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26.63</v>
      </c>
      <c r="AE98" s="8">
        <f t="shared" si="43"/>
        <v>26.63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26.63</v>
      </c>
      <c r="AL98" s="8">
        <f t="shared" si="35"/>
        <v>216.74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216.74</v>
      </c>
      <c r="AT98" s="8">
        <v>25.73</v>
      </c>
      <c r="AU98" s="8">
        <v>25.72</v>
      </c>
      <c r="AW98" s="198">
        <v>26.63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26.63</v>
      </c>
      <c r="BD98" s="198">
        <v>26.63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26.63</v>
      </c>
      <c r="BL98" s="8">
        <f t="shared" si="53"/>
        <v>25.73</v>
      </c>
      <c r="BM98" s="8">
        <f t="shared" si="54"/>
        <v>25.72</v>
      </c>
      <c r="BN98" s="8">
        <f t="shared" si="55"/>
        <v>26.63</v>
      </c>
      <c r="BO98" s="8">
        <f t="shared" si="56"/>
        <v>26.63</v>
      </c>
      <c r="BP98" s="139">
        <f t="shared" si="57"/>
        <v>-0.89999999999999858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10.08</v>
      </c>
      <c r="H99" s="15">
        <f t="shared" si="62"/>
        <v>25.44</v>
      </c>
      <c r="I99" s="15">
        <f t="shared" si="62"/>
        <v>6.5127299999999995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6.5127299999999995</v>
      </c>
      <c r="P99" s="15">
        <f t="shared" si="62"/>
        <v>2.4E-2</v>
      </c>
      <c r="Q99" s="15">
        <f t="shared" si="62"/>
        <v>6.5127299999999995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6.5127299999999995</v>
      </c>
      <c r="X99" s="15">
        <f t="shared" si="62"/>
        <v>0.55568250000000041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0.55568250000000041</v>
      </c>
      <c r="AE99" s="15">
        <f t="shared" si="62"/>
        <v>0.60368250000000034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0.60368250000000034</v>
      </c>
      <c r="AL99" s="15">
        <f t="shared" si="62"/>
        <v>5.3533650000000055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5.3533650000000055</v>
      </c>
      <c r="AS99" s="15">
        <f t="shared" si="62"/>
        <v>0</v>
      </c>
      <c r="AT99" s="15">
        <f t="shared" si="62"/>
        <v>0.53866499999999939</v>
      </c>
      <c r="AU99" s="15">
        <f t="shared" si="62"/>
        <v>0.58502999999999927</v>
      </c>
      <c r="AV99" s="15">
        <f t="shared" si="62"/>
        <v>0</v>
      </c>
      <c r="AW99" s="15">
        <f t="shared" si="62"/>
        <v>0.55568250000000041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0.55568250000000041</v>
      </c>
      <c r="BD99" s="15">
        <f t="shared" si="62"/>
        <v>0.60368250000000034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0.60368250000000034</v>
      </c>
      <c r="BK99" s="15"/>
      <c r="BL99" s="15">
        <f t="shared" si="63"/>
        <v>0.53866499999999939</v>
      </c>
      <c r="BM99" s="15">
        <f t="shared" si="63"/>
        <v>0.58502999999999927</v>
      </c>
      <c r="BN99" s="15">
        <f t="shared" si="63"/>
        <v>0.55568250000000041</v>
      </c>
      <c r="BO99" s="15">
        <f t="shared" si="63"/>
        <v>0.60368250000000034</v>
      </c>
      <c r="BP99" s="15">
        <f t="shared" si="63"/>
        <v>-1.7017499999999991E-2</v>
      </c>
      <c r="BQ99" s="15">
        <f t="shared" si="63"/>
        <v>-1.8652499999999978E-2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1.0600000000000023</v>
      </c>
      <c r="P7">
        <v>15.599781061850029</v>
      </c>
      <c r="Q7">
        <v>8.5407772304324041</v>
      </c>
      <c r="R7">
        <v>0</v>
      </c>
      <c r="S7">
        <v>2.1403393541324576</v>
      </c>
      <c r="T7">
        <v>11.319102353585112</v>
      </c>
      <c r="U7" s="114">
        <f t="shared" si="2"/>
        <v>37.600000000000009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-0.92999999999999972</v>
      </c>
      <c r="P23">
        <v>15.281694644284572</v>
      </c>
      <c r="Q23">
        <v>8.3673860911270985</v>
      </c>
      <c r="R23">
        <v>0</v>
      </c>
      <c r="S23">
        <v>2.0284572342126301</v>
      </c>
      <c r="T23">
        <v>10.9224620303757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-0.92999999999999972</v>
      </c>
      <c r="P24">
        <v>15.281694644284572</v>
      </c>
      <c r="Q24">
        <v>8.3673860911270985</v>
      </c>
      <c r="R24">
        <v>0</v>
      </c>
      <c r="S24">
        <v>2.0284572342126301</v>
      </c>
      <c r="T24">
        <v>10.9224620303757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-0.92999999999999972</v>
      </c>
      <c r="P25">
        <v>15.281694644284572</v>
      </c>
      <c r="Q25">
        <v>8.3673860911270985</v>
      </c>
      <c r="R25">
        <v>0</v>
      </c>
      <c r="S25">
        <v>2.0284572342126301</v>
      </c>
      <c r="T25">
        <v>10.9224620303757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-0.92999999999999972</v>
      </c>
      <c r="P26">
        <v>15.281694644284572</v>
      </c>
      <c r="Q26">
        <v>8.3673860911270985</v>
      </c>
      <c r="R26">
        <v>0</v>
      </c>
      <c r="S26">
        <v>2.0284572342126301</v>
      </c>
      <c r="T26">
        <v>10.9224620303757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-0.92999999999999972</v>
      </c>
      <c r="P27">
        <v>15.281694644284572</v>
      </c>
      <c r="Q27">
        <v>8.3673860911270985</v>
      </c>
      <c r="R27">
        <v>0</v>
      </c>
      <c r="S27">
        <v>2.0284572342126301</v>
      </c>
      <c r="T27">
        <v>10.9224620303757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-0.92999999999999972</v>
      </c>
      <c r="P28">
        <v>15.281694644284572</v>
      </c>
      <c r="Q28">
        <v>8.3673860911270985</v>
      </c>
      <c r="R28">
        <v>0</v>
      </c>
      <c r="S28">
        <v>2.0284572342126301</v>
      </c>
      <c r="T28">
        <v>10.9224620303757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-0.92999999999999972</v>
      </c>
      <c r="P29">
        <v>15.281694644284572</v>
      </c>
      <c r="Q29">
        <v>8.3673860911270985</v>
      </c>
      <c r="R29">
        <v>0</v>
      </c>
      <c r="S29">
        <v>2.0284572342126301</v>
      </c>
      <c r="T29">
        <v>10.9224620303757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-0.92999999999999972</v>
      </c>
      <c r="P30">
        <v>15.281694644284572</v>
      </c>
      <c r="Q30">
        <v>8.3673860911270985</v>
      </c>
      <c r="R30">
        <v>0</v>
      </c>
      <c r="S30">
        <v>2.0284572342126301</v>
      </c>
      <c r="T30">
        <v>10.9224620303757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-0.92999999999999972</v>
      </c>
      <c r="P31">
        <v>15.281694644284572</v>
      </c>
      <c r="Q31">
        <v>8.3673860911270985</v>
      </c>
      <c r="R31">
        <v>0</v>
      </c>
      <c r="S31">
        <v>2.0284572342126301</v>
      </c>
      <c r="T31">
        <v>10.9224620303757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-0.92999999999999972</v>
      </c>
      <c r="P32">
        <v>15.281694644284572</v>
      </c>
      <c r="Q32">
        <v>8.3673860911270985</v>
      </c>
      <c r="R32">
        <v>0</v>
      </c>
      <c r="S32">
        <v>2.0284572342126301</v>
      </c>
      <c r="T32">
        <v>10.9224620303757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-0.92999999999999972</v>
      </c>
      <c r="P33">
        <v>15.281694644284572</v>
      </c>
      <c r="Q33">
        <v>8.3673860911270985</v>
      </c>
      <c r="R33">
        <v>0</v>
      </c>
      <c r="S33">
        <v>2.0284572342126301</v>
      </c>
      <c r="T33">
        <v>10.9224620303757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35.53</v>
      </c>
      <c r="O39" s="112">
        <f t="shared" si="1"/>
        <v>1.769999999999996</v>
      </c>
      <c r="P39">
        <v>15.169856459330141</v>
      </c>
      <c r="Q39">
        <v>8.3985364480720506</v>
      </c>
      <c r="R39">
        <v>0</v>
      </c>
      <c r="S39">
        <v>2.1836194764987331</v>
      </c>
      <c r="T39">
        <v>11.54798761609907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35.53</v>
      </c>
      <c r="O49" s="112">
        <f t="shared" si="1"/>
        <v>-0.23000000000000398</v>
      </c>
      <c r="P49">
        <v>14.356459330143538</v>
      </c>
      <c r="Q49">
        <v>7.9482127779341392</v>
      </c>
      <c r="R49">
        <v>0</v>
      </c>
      <c r="S49">
        <v>2.0665353222628764</v>
      </c>
      <c r="T49">
        <v>10.928792569659441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35.53</v>
      </c>
      <c r="O50" s="112">
        <f t="shared" si="1"/>
        <v>-0.23000000000000398</v>
      </c>
      <c r="P50">
        <v>14.356459330143538</v>
      </c>
      <c r="Q50">
        <v>7.9482127779341392</v>
      </c>
      <c r="R50">
        <v>0</v>
      </c>
      <c r="S50">
        <v>2.0665353222628764</v>
      </c>
      <c r="T50">
        <v>10.928792569659441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35.53</v>
      </c>
      <c r="O51" s="112">
        <f t="shared" si="1"/>
        <v>-0.23000000000000398</v>
      </c>
      <c r="P51">
        <v>14.356459330143538</v>
      </c>
      <c r="Q51">
        <v>7.9482127779341392</v>
      </c>
      <c r="R51">
        <v>0</v>
      </c>
      <c r="S51">
        <v>2.0665353222628764</v>
      </c>
      <c r="T51">
        <v>10.928792569659441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-0.23000000000000398</v>
      </c>
      <c r="P52">
        <v>14.356459330143538</v>
      </c>
      <c r="Q52">
        <v>7.9482127779341392</v>
      </c>
      <c r="R52">
        <v>0</v>
      </c>
      <c r="S52">
        <v>2.0665353222628764</v>
      </c>
      <c r="T52">
        <v>10.928792569659441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-0.23000000000000398</v>
      </c>
      <c r="P53">
        <v>14.356459330143538</v>
      </c>
      <c r="Q53">
        <v>7.9482127779341392</v>
      </c>
      <c r="R53">
        <v>0</v>
      </c>
      <c r="S53">
        <v>2.0665353222628764</v>
      </c>
      <c r="T53">
        <v>10.928792569659441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-0.23000000000000398</v>
      </c>
      <c r="P54">
        <v>14.356459330143538</v>
      </c>
      <c r="Q54">
        <v>7.9482127779341392</v>
      </c>
      <c r="R54">
        <v>0</v>
      </c>
      <c r="S54">
        <v>2.0665353222628764</v>
      </c>
      <c r="T54">
        <v>10.928792569659441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13.45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34.53</v>
      </c>
      <c r="O58" s="112">
        <f t="shared" si="1"/>
        <v>-0.23000000000000398</v>
      </c>
      <c r="P58">
        <v>13.360411236605847</v>
      </c>
      <c r="Q58">
        <v>7.9467130031856348</v>
      </c>
      <c r="R58">
        <v>0</v>
      </c>
      <c r="S58">
        <v>2.066145380828265</v>
      </c>
      <c r="T58">
        <v>10.926730379380247</v>
      </c>
      <c r="U58" s="114">
        <f t="shared" si="2"/>
        <v>34.29999999999999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34.53</v>
      </c>
      <c r="O59" s="112">
        <f t="shared" si="1"/>
        <v>-0.23000000000000398</v>
      </c>
      <c r="P59">
        <v>13.360411236605847</v>
      </c>
      <c r="Q59">
        <v>7.9467130031856348</v>
      </c>
      <c r="R59">
        <v>0</v>
      </c>
      <c r="S59">
        <v>2.066145380828265</v>
      </c>
      <c r="T59">
        <v>10.926730379380247</v>
      </c>
      <c r="U59" s="114">
        <f t="shared" si="2"/>
        <v>34.29999999999999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34.53</v>
      </c>
      <c r="O60" s="112">
        <f t="shared" si="1"/>
        <v>-0.23000000000000398</v>
      </c>
      <c r="P60">
        <v>13.360411236605847</v>
      </c>
      <c r="Q60">
        <v>7.9467130031856348</v>
      </c>
      <c r="R60">
        <v>0</v>
      </c>
      <c r="S60">
        <v>2.066145380828265</v>
      </c>
      <c r="T60">
        <v>10.926730379380247</v>
      </c>
      <c r="U60" s="114">
        <f t="shared" si="2"/>
        <v>34.29999999999999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33.53</v>
      </c>
      <c r="O61" s="112">
        <f t="shared" si="1"/>
        <v>-0.23000000000000398</v>
      </c>
      <c r="P61">
        <v>12.364598866686547</v>
      </c>
      <c r="Q61">
        <v>7.9451237697584247</v>
      </c>
      <c r="R61">
        <v>0</v>
      </c>
      <c r="S61">
        <v>2.0657321801371902</v>
      </c>
      <c r="T61">
        <v>10.924545183417834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33.53</v>
      </c>
      <c r="O62" s="112">
        <f t="shared" si="1"/>
        <v>-0.23000000000000398</v>
      </c>
      <c r="P62">
        <v>12.364598866686547</v>
      </c>
      <c r="Q62">
        <v>7.9451237697584247</v>
      </c>
      <c r="R62">
        <v>0</v>
      </c>
      <c r="S62">
        <v>2.0657321801371902</v>
      </c>
      <c r="T62">
        <v>10.924545183417834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33.53</v>
      </c>
      <c r="O63" s="112">
        <f t="shared" si="1"/>
        <v>-0.23000000000000398</v>
      </c>
      <c r="P63">
        <v>12.364598866686547</v>
      </c>
      <c r="Q63">
        <v>7.9451237697584247</v>
      </c>
      <c r="R63">
        <v>0</v>
      </c>
      <c r="S63">
        <v>2.0657321801371902</v>
      </c>
      <c r="T63">
        <v>10.924545183417834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12.45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33.53</v>
      </c>
      <c r="O64" s="112">
        <f t="shared" si="1"/>
        <v>-0.23000000000000398</v>
      </c>
      <c r="P64">
        <v>12.364598866686547</v>
      </c>
      <c r="Q64">
        <v>7.9451237697584247</v>
      </c>
      <c r="R64">
        <v>0</v>
      </c>
      <c r="S64">
        <v>2.0657321801371902</v>
      </c>
      <c r="T64">
        <v>10.924545183417834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12.45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33.53</v>
      </c>
      <c r="O65" s="112">
        <f t="shared" si="1"/>
        <v>-0.23000000000000398</v>
      </c>
      <c r="P65">
        <v>12.364598866686547</v>
      </c>
      <c r="Q65">
        <v>7.9451237697584247</v>
      </c>
      <c r="R65">
        <v>0</v>
      </c>
      <c r="S65">
        <v>2.0657321801371902</v>
      </c>
      <c r="T65">
        <v>10.924545183417834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12.45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33.53</v>
      </c>
      <c r="O66" s="112">
        <f t="shared" si="1"/>
        <v>-0.23000000000000398</v>
      </c>
      <c r="P66">
        <v>12.364598866686547</v>
      </c>
      <c r="Q66">
        <v>7.9451237697584247</v>
      </c>
      <c r="R66">
        <v>0</v>
      </c>
      <c r="S66">
        <v>2.0657321801371902</v>
      </c>
      <c r="T66">
        <v>10.924545183417834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12.45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33.53</v>
      </c>
      <c r="O67" s="112">
        <f t="shared" ref="O67:O98" si="7">G67-N67</f>
        <v>-0.23000000000000398</v>
      </c>
      <c r="P67">
        <v>12.364598866686547</v>
      </c>
      <c r="Q67">
        <v>7.9451237697584247</v>
      </c>
      <c r="R67">
        <v>0</v>
      </c>
      <c r="S67">
        <v>2.0657321801371902</v>
      </c>
      <c r="T67">
        <v>10.924545183417834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12.45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33.53</v>
      </c>
      <c r="O68" s="112">
        <f t="shared" si="7"/>
        <v>-0.23000000000000398</v>
      </c>
      <c r="P68">
        <v>12.364598866686547</v>
      </c>
      <c r="Q68">
        <v>7.9451237697584247</v>
      </c>
      <c r="R68">
        <v>0</v>
      </c>
      <c r="S68">
        <v>2.0657321801371902</v>
      </c>
      <c r="T68">
        <v>10.924545183417834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35.53</v>
      </c>
      <c r="O69" s="112">
        <f t="shared" si="7"/>
        <v>-0.23000000000000398</v>
      </c>
      <c r="P69">
        <v>14.356459330143538</v>
      </c>
      <c r="Q69">
        <v>7.9482127779341392</v>
      </c>
      <c r="R69">
        <v>0</v>
      </c>
      <c r="S69">
        <v>2.0665353222628764</v>
      </c>
      <c r="T69">
        <v>10.928792569659441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35.53</v>
      </c>
      <c r="O70" s="112">
        <f t="shared" si="7"/>
        <v>-0.23000000000000398</v>
      </c>
      <c r="P70">
        <v>14.356459330143538</v>
      </c>
      <c r="Q70">
        <v>7.9482127779341392</v>
      </c>
      <c r="R70">
        <v>0</v>
      </c>
      <c r="S70">
        <v>2.0665353222628764</v>
      </c>
      <c r="T70">
        <v>10.928792569659441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14.45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35.53</v>
      </c>
      <c r="O71" s="112">
        <f t="shared" si="7"/>
        <v>-0.23000000000000398</v>
      </c>
      <c r="P71">
        <v>14.356459330143538</v>
      </c>
      <c r="Q71">
        <v>7.9482127779341392</v>
      </c>
      <c r="R71">
        <v>0</v>
      </c>
      <c r="S71">
        <v>2.0665353222628764</v>
      </c>
      <c r="T71">
        <v>10.928792569659441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35.53</v>
      </c>
      <c r="O72" s="112">
        <f t="shared" si="7"/>
        <v>-0.23000000000000398</v>
      </c>
      <c r="P72">
        <v>14.356459330143538</v>
      </c>
      <c r="Q72">
        <v>7.9482127779341392</v>
      </c>
      <c r="R72">
        <v>0</v>
      </c>
      <c r="S72">
        <v>2.0665353222628764</v>
      </c>
      <c r="T72">
        <v>10.928792569659441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35.53</v>
      </c>
      <c r="O73" s="112">
        <f t="shared" si="7"/>
        <v>-0.23000000000000398</v>
      </c>
      <c r="P73">
        <v>14.356459330143538</v>
      </c>
      <c r="Q73">
        <v>7.9482127779341392</v>
      </c>
      <c r="R73">
        <v>0</v>
      </c>
      <c r="S73">
        <v>2.0665353222628764</v>
      </c>
      <c r="T73">
        <v>10.928792569659441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35.53</v>
      </c>
      <c r="O74" s="112">
        <f t="shared" si="7"/>
        <v>-0.23000000000000398</v>
      </c>
      <c r="P74">
        <v>14.356459330143538</v>
      </c>
      <c r="Q74">
        <v>7.9482127779341392</v>
      </c>
      <c r="R74">
        <v>0</v>
      </c>
      <c r="S74">
        <v>2.0665353222628764</v>
      </c>
      <c r="T74">
        <v>10.928792569659441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35.53</v>
      </c>
      <c r="O75" s="112">
        <f t="shared" si="7"/>
        <v>7.0000000000000284E-2</v>
      </c>
      <c r="P75">
        <v>14.47846889952153</v>
      </c>
      <c r="Q75">
        <v>8.0157613284548273</v>
      </c>
      <c r="R75">
        <v>0</v>
      </c>
      <c r="S75">
        <v>2.0840979453982551</v>
      </c>
      <c r="T75">
        <v>11.021671826625386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35.53</v>
      </c>
      <c r="O76" s="112">
        <f t="shared" si="7"/>
        <v>7.0000000000000284E-2</v>
      </c>
      <c r="P76">
        <v>14.47846889952153</v>
      </c>
      <c r="Q76">
        <v>8.0157613284548273</v>
      </c>
      <c r="R76">
        <v>0</v>
      </c>
      <c r="S76">
        <v>2.0840979453982551</v>
      </c>
      <c r="T76">
        <v>11.021671826625386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35.53</v>
      </c>
      <c r="O77" s="112">
        <f t="shared" si="7"/>
        <v>7.0000000000000284E-2</v>
      </c>
      <c r="P77">
        <v>14.47846889952153</v>
      </c>
      <c r="Q77">
        <v>8.0157613284548273</v>
      </c>
      <c r="R77">
        <v>0</v>
      </c>
      <c r="S77">
        <v>2.0840979453982551</v>
      </c>
      <c r="T77">
        <v>11.021671826625386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14.45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35.53</v>
      </c>
      <c r="O78" s="112">
        <f t="shared" si="7"/>
        <v>7.0000000000000284E-2</v>
      </c>
      <c r="P78">
        <v>14.47846889952153</v>
      </c>
      <c r="Q78">
        <v>8.0157613284548273</v>
      </c>
      <c r="R78">
        <v>0</v>
      </c>
      <c r="S78">
        <v>2.0840979453982551</v>
      </c>
      <c r="T78">
        <v>11.021671826625386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35.53</v>
      </c>
      <c r="O79" s="112">
        <f t="shared" si="7"/>
        <v>7.0000000000000284E-2</v>
      </c>
      <c r="P79">
        <v>14.47846889952153</v>
      </c>
      <c r="Q79">
        <v>8.0157613284548273</v>
      </c>
      <c r="R79">
        <v>0</v>
      </c>
      <c r="S79">
        <v>2.0840979453982551</v>
      </c>
      <c r="T79">
        <v>11.021671826625386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0.86844999999999983</v>
      </c>
      <c r="E99" s="114">
        <f t="shared" si="12"/>
        <v>0</v>
      </c>
      <c r="F99" s="114">
        <f t="shared" si="12"/>
        <v>1.728</v>
      </c>
      <c r="G99" s="114">
        <f t="shared" si="12"/>
        <v>0.86844999999999983</v>
      </c>
      <c r="H99" s="114"/>
      <c r="I99" s="114">
        <f t="shared" si="12"/>
        <v>0.35723500000000069</v>
      </c>
      <c r="J99" s="114">
        <f t="shared" si="12"/>
        <v>0.19890000000000002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0.26550000000000007</v>
      </c>
      <c r="N99" s="114">
        <f t="shared" si="12"/>
        <v>0.87155500000000119</v>
      </c>
      <c r="O99" s="114">
        <f t="shared" si="12"/>
        <v>-3.1050000000000144E-3</v>
      </c>
      <c r="P99" s="114">
        <f t="shared" si="12"/>
        <v>0.35596803422537376</v>
      </c>
      <c r="Q99" s="114">
        <f t="shared" si="12"/>
        <v>0.1981860505282956</v>
      </c>
      <c r="R99" s="114">
        <f t="shared" si="12"/>
        <v>0</v>
      </c>
      <c r="S99" s="114">
        <f t="shared" si="12"/>
        <v>4.9743132006780169E-2</v>
      </c>
      <c r="T99" s="114">
        <f t="shared" si="12"/>
        <v>0.26455278323955045</v>
      </c>
      <c r="U99" s="114">
        <f t="shared" si="12"/>
        <v>0.86844999999999983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223.60000000000002</v>
      </c>
      <c r="E25">
        <f>BAWANA!AM25</f>
        <v>0</v>
      </c>
      <c r="F25">
        <f t="shared" si="4"/>
        <v>256</v>
      </c>
      <c r="G25">
        <f t="shared" si="5"/>
        <v>223.60000000000002</v>
      </c>
      <c r="H25" s="112"/>
      <c r="I25">
        <f>BRPL_EOD!AI25+BRPL_EOD!AJ25</f>
        <v>75</v>
      </c>
      <c r="J25">
        <f>BYPL_EOD!AI25+BYPL_EOD!AJ25</f>
        <v>55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223.61</v>
      </c>
      <c r="O25" s="112">
        <f t="shared" si="1"/>
        <v>-9.9999999999909051E-3</v>
      </c>
      <c r="P25">
        <v>74.99664594606682</v>
      </c>
      <c r="Q25">
        <v>54.997540360449001</v>
      </c>
      <c r="R25">
        <v>4.9997763964044548</v>
      </c>
      <c r="S25">
        <v>18.999150306336926</v>
      </c>
      <c r="T25">
        <v>69.606886990742808</v>
      </c>
      <c r="U25" s="114">
        <f t="shared" si="2"/>
        <v>223.60000000000002</v>
      </c>
      <c r="V25" s="112">
        <f t="shared" si="3"/>
        <v>0</v>
      </c>
      <c r="Y25">
        <f>BAWANA!AW25+BAWANA!AX25</f>
        <v>23.2</v>
      </c>
      <c r="Z25">
        <f>BAWANA!BD25+BAWANA!BE25</f>
        <v>23.2</v>
      </c>
      <c r="AA25">
        <f>BAWANA!X25+BAWANA!Y25</f>
        <v>23.2</v>
      </c>
      <c r="AB25">
        <f>BAWANA!AE25+BAWANA!AF25</f>
        <v>23.2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223.60000000000002</v>
      </c>
      <c r="E26">
        <f>BAWANA!AM26</f>
        <v>0</v>
      </c>
      <c r="F26">
        <f t="shared" si="4"/>
        <v>256</v>
      </c>
      <c r="G26">
        <f t="shared" si="5"/>
        <v>223.60000000000002</v>
      </c>
      <c r="H26" s="112"/>
      <c r="I26">
        <f>BRPL_EOD!AI26+BRPL_EOD!AJ26</f>
        <v>75</v>
      </c>
      <c r="J26">
        <f>BYPL_EOD!AI26+BYPL_EOD!AJ26</f>
        <v>55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223.61</v>
      </c>
      <c r="O26" s="112">
        <f t="shared" si="1"/>
        <v>-9.9999999999909051E-3</v>
      </c>
      <c r="P26">
        <v>74.99664594606682</v>
      </c>
      <c r="Q26">
        <v>54.997540360449001</v>
      </c>
      <c r="R26">
        <v>4.9997763964044548</v>
      </c>
      <c r="S26">
        <v>18.999150306336926</v>
      </c>
      <c r="T26">
        <v>69.606886990742808</v>
      </c>
      <c r="U26" s="114">
        <f t="shared" si="2"/>
        <v>223.60000000000002</v>
      </c>
      <c r="V26" s="112">
        <f t="shared" si="3"/>
        <v>0</v>
      </c>
      <c r="Y26">
        <f>BAWANA!AW26+BAWANA!AX26</f>
        <v>23.2</v>
      </c>
      <c r="Z26">
        <f>BAWANA!BD26+BAWANA!BE26</f>
        <v>23.2</v>
      </c>
      <c r="AA26">
        <f>BAWANA!X26+BAWANA!Y26</f>
        <v>23.2</v>
      </c>
      <c r="AB26">
        <f>BAWANA!AE26+BAWANA!AF26</f>
        <v>23.2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217.62</v>
      </c>
      <c r="E27">
        <f>BAWANA!AM27</f>
        <v>0</v>
      </c>
      <c r="F27">
        <f t="shared" si="4"/>
        <v>256</v>
      </c>
      <c r="G27">
        <f t="shared" si="5"/>
        <v>217.62</v>
      </c>
      <c r="H27" s="112"/>
      <c r="I27">
        <f>BRPL_EOD!AI27+BRPL_EOD!AJ27</f>
        <v>81.53</v>
      </c>
      <c r="J27">
        <f>BYPL_EOD!AI27+BYPL_EOD!AJ27</f>
        <v>55</v>
      </c>
      <c r="K27">
        <f>MES_EOD!AI27+MES_EOD!AJ27</f>
        <v>5</v>
      </c>
      <c r="L27">
        <f>NDMC_EOD!AI27+NDMC_EOD!AJ27</f>
        <v>19.11</v>
      </c>
      <c r="M27">
        <f>TPDDL_EOD!AI27+TPDDL_EOD!AJ27</f>
        <v>56.97</v>
      </c>
      <c r="N27">
        <f t="shared" si="0"/>
        <v>217.60999999999999</v>
      </c>
      <c r="O27" s="112">
        <f t="shared" si="1"/>
        <v>1.0000000000019327E-2</v>
      </c>
      <c r="P27">
        <v>81.533746610909432</v>
      </c>
      <c r="Q27">
        <v>55.00252745737788</v>
      </c>
      <c r="R27">
        <v>5.0002297688525346</v>
      </c>
      <c r="S27">
        <v>19.110878176554387</v>
      </c>
      <c r="T27">
        <v>56.972617986305778</v>
      </c>
      <c r="U27" s="114">
        <f t="shared" si="2"/>
        <v>217.62</v>
      </c>
      <c r="V27" s="112">
        <f t="shared" si="3"/>
        <v>0</v>
      </c>
      <c r="Y27">
        <f>BAWANA!AW27+BAWANA!AX27</f>
        <v>26.19</v>
      </c>
      <c r="Z27">
        <f>BAWANA!BD27+BAWANA!BE27</f>
        <v>26.19</v>
      </c>
      <c r="AA27">
        <f>BAWANA!X27+BAWANA!Y27</f>
        <v>26.19</v>
      </c>
      <c r="AB27">
        <f>BAWANA!AE27+BAWANA!AF27</f>
        <v>26.19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217.62</v>
      </c>
      <c r="E28">
        <f>BAWANA!AM28</f>
        <v>0</v>
      </c>
      <c r="F28">
        <f t="shared" si="4"/>
        <v>256</v>
      </c>
      <c r="G28">
        <f t="shared" si="5"/>
        <v>217.62</v>
      </c>
      <c r="H28" s="112"/>
      <c r="I28">
        <f>BRPL_EOD!AI28+BRPL_EOD!AJ28</f>
        <v>81.53</v>
      </c>
      <c r="J28">
        <f>BYPL_EOD!AI28+BYPL_EOD!AJ28</f>
        <v>55</v>
      </c>
      <c r="K28">
        <f>MES_EOD!AI28+MES_EOD!AJ28</f>
        <v>5</v>
      </c>
      <c r="L28">
        <f>NDMC_EOD!AI28+NDMC_EOD!AJ28</f>
        <v>19.11</v>
      </c>
      <c r="M28">
        <f>TPDDL_EOD!AI28+TPDDL_EOD!AJ28</f>
        <v>56.97</v>
      </c>
      <c r="N28">
        <f t="shared" si="0"/>
        <v>217.60999999999999</v>
      </c>
      <c r="O28" s="112">
        <f t="shared" si="1"/>
        <v>1.0000000000019327E-2</v>
      </c>
      <c r="P28">
        <v>81.533746610909432</v>
      </c>
      <c r="Q28">
        <v>55.00252745737788</v>
      </c>
      <c r="R28">
        <v>5.0002297688525346</v>
      </c>
      <c r="S28">
        <v>19.110878176554387</v>
      </c>
      <c r="T28">
        <v>56.972617986305778</v>
      </c>
      <c r="U28" s="114">
        <f t="shared" si="2"/>
        <v>217.62</v>
      </c>
      <c r="V28" s="112">
        <f t="shared" si="3"/>
        <v>0</v>
      </c>
      <c r="Y28">
        <f>BAWANA!AW28+BAWANA!AX28</f>
        <v>26.19</v>
      </c>
      <c r="Z28">
        <f>BAWANA!BD28+BAWANA!BE28</f>
        <v>26.19</v>
      </c>
      <c r="AA28">
        <f>BAWANA!X28+BAWANA!Y28</f>
        <v>26.19</v>
      </c>
      <c r="AB28">
        <f>BAWANA!AE28+BAWANA!AF28</f>
        <v>26.19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217.62</v>
      </c>
      <c r="E29">
        <f>BAWANA!AM29</f>
        <v>0</v>
      </c>
      <c r="F29">
        <f t="shared" si="4"/>
        <v>256</v>
      </c>
      <c r="G29">
        <f t="shared" si="5"/>
        <v>217.62</v>
      </c>
      <c r="H29" s="112"/>
      <c r="I29">
        <f>BRPL_EOD!AI29+BRPL_EOD!AJ29</f>
        <v>81.53</v>
      </c>
      <c r="J29">
        <f>BYPL_EOD!AI29+BYPL_EOD!AJ29</f>
        <v>55</v>
      </c>
      <c r="K29">
        <f>MES_EOD!AI29+MES_EOD!AJ29</f>
        <v>5</v>
      </c>
      <c r="L29">
        <f>NDMC_EOD!AI29+NDMC_EOD!AJ29</f>
        <v>19.11</v>
      </c>
      <c r="M29">
        <f>TPDDL_EOD!AI29+TPDDL_EOD!AJ29</f>
        <v>56.97</v>
      </c>
      <c r="N29">
        <f t="shared" si="0"/>
        <v>217.60999999999999</v>
      </c>
      <c r="O29" s="112">
        <f t="shared" si="1"/>
        <v>1.0000000000019327E-2</v>
      </c>
      <c r="P29">
        <v>81.533746610909432</v>
      </c>
      <c r="Q29">
        <v>55.00252745737788</v>
      </c>
      <c r="R29">
        <v>5.0002297688525346</v>
      </c>
      <c r="S29">
        <v>19.110878176554387</v>
      </c>
      <c r="T29">
        <v>56.972617986305778</v>
      </c>
      <c r="U29" s="114">
        <f t="shared" si="2"/>
        <v>217.62</v>
      </c>
      <c r="V29" s="112">
        <f t="shared" si="3"/>
        <v>0</v>
      </c>
      <c r="Y29">
        <f>BAWANA!AW29+BAWANA!AX29</f>
        <v>26.19</v>
      </c>
      <c r="Z29">
        <f>BAWANA!BD29+BAWANA!BE29</f>
        <v>26.19</v>
      </c>
      <c r="AA29">
        <f>BAWANA!X29+BAWANA!Y29</f>
        <v>26.19</v>
      </c>
      <c r="AB29">
        <f>BAWANA!AE29+BAWANA!AF29</f>
        <v>26.19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217.62</v>
      </c>
      <c r="E30">
        <f>BAWANA!AM30</f>
        <v>0</v>
      </c>
      <c r="F30">
        <f t="shared" si="4"/>
        <v>256</v>
      </c>
      <c r="G30">
        <f t="shared" si="5"/>
        <v>217.62</v>
      </c>
      <c r="H30" s="112"/>
      <c r="I30">
        <f>BRPL_EOD!AI30+BRPL_EOD!AJ30</f>
        <v>81.53</v>
      </c>
      <c r="J30">
        <f>BYPL_EOD!AI30+BYPL_EOD!AJ30</f>
        <v>55</v>
      </c>
      <c r="K30">
        <f>MES_EOD!AI30+MES_EOD!AJ30</f>
        <v>5</v>
      </c>
      <c r="L30">
        <f>NDMC_EOD!AI30+NDMC_EOD!AJ30</f>
        <v>19.11</v>
      </c>
      <c r="M30">
        <f>TPDDL_EOD!AI30+TPDDL_EOD!AJ30</f>
        <v>56.97</v>
      </c>
      <c r="N30">
        <f t="shared" si="0"/>
        <v>217.60999999999999</v>
      </c>
      <c r="O30" s="112">
        <f t="shared" si="1"/>
        <v>1.0000000000019327E-2</v>
      </c>
      <c r="P30">
        <v>81.533746610909432</v>
      </c>
      <c r="Q30">
        <v>55.00252745737788</v>
      </c>
      <c r="R30">
        <v>5.0002297688525346</v>
      </c>
      <c r="S30">
        <v>19.110878176554387</v>
      </c>
      <c r="T30">
        <v>56.972617986305778</v>
      </c>
      <c r="U30" s="114">
        <f t="shared" si="2"/>
        <v>217.62</v>
      </c>
      <c r="V30" s="112">
        <f t="shared" si="3"/>
        <v>0</v>
      </c>
      <c r="Y30">
        <f>BAWANA!AW30+BAWANA!AX30</f>
        <v>26.19</v>
      </c>
      <c r="Z30">
        <f>BAWANA!BD30+BAWANA!BE30</f>
        <v>26.19</v>
      </c>
      <c r="AA30">
        <f>BAWANA!X30+BAWANA!Y30</f>
        <v>26.19</v>
      </c>
      <c r="AB30">
        <f>BAWANA!AE30+BAWANA!AF30</f>
        <v>26.19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217.62</v>
      </c>
      <c r="E31">
        <f>BAWANA!AM31</f>
        <v>0</v>
      </c>
      <c r="F31">
        <f t="shared" si="4"/>
        <v>256</v>
      </c>
      <c r="G31">
        <f t="shared" si="5"/>
        <v>217.62</v>
      </c>
      <c r="H31" s="112"/>
      <c r="I31">
        <f>BRPL_EOD!AI31+BRPL_EOD!AJ31</f>
        <v>81.53</v>
      </c>
      <c r="J31">
        <f>BYPL_EOD!AI31+BYPL_EOD!AJ31</f>
        <v>55</v>
      </c>
      <c r="K31">
        <f>MES_EOD!AI31+MES_EOD!AJ31</f>
        <v>5</v>
      </c>
      <c r="L31">
        <f>NDMC_EOD!AI31+NDMC_EOD!AJ31</f>
        <v>19.11</v>
      </c>
      <c r="M31">
        <f>TPDDL_EOD!AI31+TPDDL_EOD!AJ31</f>
        <v>56.97</v>
      </c>
      <c r="N31">
        <f t="shared" si="0"/>
        <v>217.60999999999999</v>
      </c>
      <c r="O31" s="112">
        <f t="shared" si="1"/>
        <v>1.0000000000019327E-2</v>
      </c>
      <c r="P31">
        <v>81.533746610909432</v>
      </c>
      <c r="Q31">
        <v>55.00252745737788</v>
      </c>
      <c r="R31">
        <v>5.0002297688525346</v>
      </c>
      <c r="S31">
        <v>19.110878176554387</v>
      </c>
      <c r="T31">
        <v>56.972617986305778</v>
      </c>
      <c r="U31" s="114">
        <f t="shared" si="2"/>
        <v>217.62</v>
      </c>
      <c r="V31" s="112">
        <f t="shared" si="3"/>
        <v>0</v>
      </c>
      <c r="Y31">
        <f>BAWANA!AW31+BAWANA!AX31</f>
        <v>26.19</v>
      </c>
      <c r="Z31">
        <f>BAWANA!BD31+BAWANA!BE31</f>
        <v>26.19</v>
      </c>
      <c r="AA31">
        <f>BAWANA!X31+BAWANA!Y31</f>
        <v>26.19</v>
      </c>
      <c r="AB31">
        <f>BAWANA!AE31+BAWANA!AF31</f>
        <v>26.19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217.62</v>
      </c>
      <c r="E32">
        <f>BAWANA!AM32</f>
        <v>0</v>
      </c>
      <c r="F32">
        <f t="shared" si="4"/>
        <v>256</v>
      </c>
      <c r="G32">
        <f t="shared" si="5"/>
        <v>217.62</v>
      </c>
      <c r="H32" s="112"/>
      <c r="I32">
        <f>BRPL_EOD!AI32+BRPL_EOD!AJ32</f>
        <v>81.53</v>
      </c>
      <c r="J32">
        <f>BYPL_EOD!AI32+BYPL_EOD!AJ32</f>
        <v>55</v>
      </c>
      <c r="K32">
        <f>MES_EOD!AI32+MES_EOD!AJ32</f>
        <v>5</v>
      </c>
      <c r="L32">
        <f>NDMC_EOD!AI32+NDMC_EOD!AJ32</f>
        <v>19.11</v>
      </c>
      <c r="M32">
        <f>TPDDL_EOD!AI32+TPDDL_EOD!AJ32</f>
        <v>56.97</v>
      </c>
      <c r="N32">
        <f t="shared" si="0"/>
        <v>217.60999999999999</v>
      </c>
      <c r="O32" s="112">
        <f t="shared" si="1"/>
        <v>1.0000000000019327E-2</v>
      </c>
      <c r="P32">
        <v>81.533746610909432</v>
      </c>
      <c r="Q32">
        <v>55.00252745737788</v>
      </c>
      <c r="R32">
        <v>5.0002297688525346</v>
      </c>
      <c r="S32">
        <v>19.110878176554387</v>
      </c>
      <c r="T32">
        <v>56.972617986305778</v>
      </c>
      <c r="U32" s="114">
        <f t="shared" si="2"/>
        <v>217.62</v>
      </c>
      <c r="V32" s="112">
        <f t="shared" si="3"/>
        <v>0</v>
      </c>
      <c r="Y32">
        <f>BAWANA!AW32+BAWANA!AX32</f>
        <v>26.19</v>
      </c>
      <c r="Z32">
        <f>BAWANA!BD32+BAWANA!BE32</f>
        <v>26.19</v>
      </c>
      <c r="AA32">
        <f>BAWANA!X32+BAWANA!Y32</f>
        <v>26.19</v>
      </c>
      <c r="AB32">
        <f>BAWANA!AE32+BAWANA!AF32</f>
        <v>26.19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217.62</v>
      </c>
      <c r="E33">
        <f>BAWANA!AM33</f>
        <v>0</v>
      </c>
      <c r="F33">
        <f t="shared" si="4"/>
        <v>256</v>
      </c>
      <c r="G33">
        <f t="shared" si="5"/>
        <v>217.62</v>
      </c>
      <c r="H33" s="112"/>
      <c r="I33">
        <f>BRPL_EOD!AI33+BRPL_EOD!AJ33</f>
        <v>81.53</v>
      </c>
      <c r="J33">
        <f>BYPL_EOD!AI33+BYPL_EOD!AJ33</f>
        <v>55</v>
      </c>
      <c r="K33">
        <f>MES_EOD!AI33+MES_EOD!AJ33</f>
        <v>5</v>
      </c>
      <c r="L33">
        <f>NDMC_EOD!AI33+NDMC_EOD!AJ33</f>
        <v>19.11</v>
      </c>
      <c r="M33">
        <f>TPDDL_EOD!AI33+TPDDL_EOD!AJ33</f>
        <v>56.97</v>
      </c>
      <c r="N33">
        <f t="shared" si="0"/>
        <v>217.60999999999999</v>
      </c>
      <c r="O33" s="112">
        <f t="shared" si="1"/>
        <v>1.0000000000019327E-2</v>
      </c>
      <c r="P33">
        <v>81.533746610909432</v>
      </c>
      <c r="Q33">
        <v>55.00252745737788</v>
      </c>
      <c r="R33">
        <v>5.0002297688525346</v>
      </c>
      <c r="S33">
        <v>19.110878176554387</v>
      </c>
      <c r="T33">
        <v>56.972617986305778</v>
      </c>
      <c r="U33" s="114">
        <f t="shared" si="2"/>
        <v>217.62</v>
      </c>
      <c r="V33" s="112">
        <f t="shared" si="3"/>
        <v>0</v>
      </c>
      <c r="Y33">
        <f>BAWANA!AW33+BAWANA!AX33</f>
        <v>26.19</v>
      </c>
      <c r="Z33">
        <f>BAWANA!BD33+BAWANA!BE33</f>
        <v>26.19</v>
      </c>
      <c r="AA33">
        <f>BAWANA!X33+BAWANA!Y33</f>
        <v>26.19</v>
      </c>
      <c r="AB33">
        <f>BAWANA!AE33+BAWANA!AF33</f>
        <v>26.19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217.62</v>
      </c>
      <c r="E34">
        <f>BAWANA!AM34</f>
        <v>0</v>
      </c>
      <c r="F34">
        <f t="shared" si="4"/>
        <v>256</v>
      </c>
      <c r="G34">
        <f t="shared" si="5"/>
        <v>217.62</v>
      </c>
      <c r="H34" s="112"/>
      <c r="I34">
        <f>BRPL_EOD!AI34+BRPL_EOD!AJ34</f>
        <v>81.53</v>
      </c>
      <c r="J34">
        <f>BYPL_EOD!AI34+BYPL_EOD!AJ34</f>
        <v>55</v>
      </c>
      <c r="K34">
        <f>MES_EOD!AI34+MES_EOD!AJ34</f>
        <v>5</v>
      </c>
      <c r="L34">
        <f>NDMC_EOD!AI34+NDMC_EOD!AJ34</f>
        <v>19.11</v>
      </c>
      <c r="M34">
        <f>TPDDL_EOD!AI34+TPDDL_EOD!AJ34</f>
        <v>56.97</v>
      </c>
      <c r="N34">
        <f t="shared" si="0"/>
        <v>217.60999999999999</v>
      </c>
      <c r="O34" s="112">
        <f t="shared" si="1"/>
        <v>1.0000000000019327E-2</v>
      </c>
      <c r="P34">
        <v>81.533746610909432</v>
      </c>
      <c r="Q34">
        <v>55.00252745737788</v>
      </c>
      <c r="R34">
        <v>5.0002297688525346</v>
      </c>
      <c r="S34">
        <v>19.110878176554387</v>
      </c>
      <c r="T34">
        <v>56.972617986305778</v>
      </c>
      <c r="U34" s="114">
        <f t="shared" si="2"/>
        <v>217.62</v>
      </c>
      <c r="V34" s="112">
        <f t="shared" si="3"/>
        <v>0</v>
      </c>
      <c r="Y34">
        <f>BAWANA!AW34+BAWANA!AX34</f>
        <v>26.19</v>
      </c>
      <c r="Z34">
        <f>BAWANA!BD34+BAWANA!BE34</f>
        <v>26.19</v>
      </c>
      <c r="AA34">
        <f>BAWANA!X34+BAWANA!Y34</f>
        <v>26.19</v>
      </c>
      <c r="AB34">
        <f>BAWANA!AE34+BAWANA!AF34</f>
        <v>26.19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218.95999999999998</v>
      </c>
      <c r="H68" s="112"/>
      <c r="I68">
        <f>BRPL_EOD!AI68+BRPL_EOD!AJ68</f>
        <v>79.430000000000007</v>
      </c>
      <c r="J68">
        <f>BYPL_EOD!AI68+BYPL_EOD!AJ68</f>
        <v>45.93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218.97000000000003</v>
      </c>
      <c r="O68" s="112">
        <f t="shared" si="8"/>
        <v>-1.0000000000047748E-2</v>
      </c>
      <c r="P68">
        <v>79.426372562451462</v>
      </c>
      <c r="Q68">
        <v>45.927902452390725</v>
      </c>
      <c r="R68">
        <v>4.9997716582180196</v>
      </c>
      <c r="S68">
        <v>18.999132301228475</v>
      </c>
      <c r="T68">
        <v>69.60682102571127</v>
      </c>
      <c r="U68" s="114">
        <f t="shared" si="9"/>
        <v>218.95999999999995</v>
      </c>
      <c r="V68" s="112">
        <f t="shared" si="10"/>
        <v>0</v>
      </c>
      <c r="Y68">
        <f>BAWANA!AW68+BAWANA!AX68</f>
        <v>25.52</v>
      </c>
      <c r="Z68">
        <f>BAWANA!BD68+BAWANA!BE68</f>
        <v>25.52</v>
      </c>
      <c r="AA68">
        <f>BAWANA!X68+BAWANA!Y68</f>
        <v>25.52</v>
      </c>
      <c r="AB68">
        <f>BAWANA!AE68+BAWANA!AF68</f>
        <v>25.52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259.82000000000005</v>
      </c>
      <c r="E69">
        <f>BAWANA!AM69</f>
        <v>0</v>
      </c>
      <c r="F69">
        <f t="shared" si="11"/>
        <v>256</v>
      </c>
      <c r="G69">
        <f t="shared" si="12"/>
        <v>259.82000000000005</v>
      </c>
      <c r="H69" s="112"/>
      <c r="I69">
        <f>BRPL_EOD!AI69+BRPL_EOD!AJ69</f>
        <v>99.61</v>
      </c>
      <c r="J69">
        <f>BYPL_EOD!AI69+BYPL_EOD!AJ69</f>
        <v>57.6</v>
      </c>
      <c r="K69">
        <f>MES_EOD!AI69+MES_EOD!AJ69</f>
        <v>10</v>
      </c>
      <c r="L69">
        <f>NDMC_EOD!AI69+NDMC_EOD!AJ69</f>
        <v>23</v>
      </c>
      <c r="M69">
        <f>TPDDL_EOD!AI69+TPDDL_EOD!AJ69</f>
        <v>69.61</v>
      </c>
      <c r="N69">
        <f t="shared" si="7"/>
        <v>259.82</v>
      </c>
      <c r="O69" s="112">
        <f t="shared" si="8"/>
        <v>0</v>
      </c>
      <c r="P69">
        <v>99.610000000000028</v>
      </c>
      <c r="Q69">
        <v>57.600000000000016</v>
      </c>
      <c r="R69">
        <v>10.000000000000002</v>
      </c>
      <c r="S69">
        <v>23.000000000000004</v>
      </c>
      <c r="T69">
        <v>69.610000000000014</v>
      </c>
      <c r="U69" s="114">
        <f t="shared" si="9"/>
        <v>259.82000000000005</v>
      </c>
      <c r="V69" s="112">
        <f t="shared" si="10"/>
        <v>0</v>
      </c>
      <c r="Y69">
        <f>BAWANA!AW69+BAWANA!AX69</f>
        <v>5.09</v>
      </c>
      <c r="Z69">
        <f>BAWANA!BD69+BAWANA!BE69</f>
        <v>5.09</v>
      </c>
      <c r="AA69">
        <f>BAWANA!X69+BAWANA!Y69</f>
        <v>5.09</v>
      </c>
      <c r="AB69">
        <f>BAWANA!AE69+BAWANA!AF69</f>
        <v>5.09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259.82000000000005</v>
      </c>
      <c r="E70">
        <f>BAWANA!AM70</f>
        <v>0</v>
      </c>
      <c r="F70">
        <f t="shared" si="11"/>
        <v>256</v>
      </c>
      <c r="G70">
        <f t="shared" si="12"/>
        <v>259.82000000000005</v>
      </c>
      <c r="H70" s="112"/>
      <c r="I70">
        <f>BRPL_EOD!AI70+BRPL_EOD!AJ70</f>
        <v>99.61</v>
      </c>
      <c r="J70">
        <f>BYPL_EOD!AI70+BYPL_EOD!AJ70</f>
        <v>57.6</v>
      </c>
      <c r="K70">
        <f>MES_EOD!AI70+MES_EOD!AJ70</f>
        <v>10</v>
      </c>
      <c r="L70">
        <f>NDMC_EOD!AI70+NDMC_EOD!AJ70</f>
        <v>23</v>
      </c>
      <c r="M70">
        <f>TPDDL_EOD!AI70+TPDDL_EOD!AJ70</f>
        <v>69.61</v>
      </c>
      <c r="N70">
        <f t="shared" si="7"/>
        <v>259.82</v>
      </c>
      <c r="O70" s="112">
        <f t="shared" si="8"/>
        <v>0</v>
      </c>
      <c r="P70">
        <v>99.610000000000028</v>
      </c>
      <c r="Q70">
        <v>57.600000000000016</v>
      </c>
      <c r="R70">
        <v>10.000000000000002</v>
      </c>
      <c r="S70">
        <v>23.000000000000004</v>
      </c>
      <c r="T70">
        <v>69.610000000000014</v>
      </c>
      <c r="U70" s="114">
        <f t="shared" si="9"/>
        <v>259.82000000000005</v>
      </c>
      <c r="V70" s="112">
        <f t="shared" si="10"/>
        <v>0</v>
      </c>
      <c r="Y70">
        <f>BAWANA!AW70+BAWANA!AX70</f>
        <v>5.09</v>
      </c>
      <c r="Z70">
        <f>BAWANA!BD70+BAWANA!BE70</f>
        <v>5.09</v>
      </c>
      <c r="AA70">
        <f>BAWANA!X70+BAWANA!Y70</f>
        <v>5.09</v>
      </c>
      <c r="AB70">
        <f>BAWANA!AE70+BAWANA!AF70</f>
        <v>5.09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259.82000000000005</v>
      </c>
      <c r="E71">
        <f>BAWANA!AM71</f>
        <v>0</v>
      </c>
      <c r="F71">
        <f t="shared" si="11"/>
        <v>256</v>
      </c>
      <c r="G71">
        <f t="shared" si="12"/>
        <v>259.82000000000005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10</v>
      </c>
      <c r="L71">
        <f>NDMC_EOD!AI71+NDMC_EOD!AJ71</f>
        <v>23</v>
      </c>
      <c r="M71">
        <f>TPDDL_EOD!AI71+TPDDL_EOD!AJ71</f>
        <v>69.61</v>
      </c>
      <c r="N71">
        <f t="shared" si="7"/>
        <v>259.82</v>
      </c>
      <c r="O71" s="112">
        <f t="shared" si="8"/>
        <v>0</v>
      </c>
      <c r="P71">
        <v>99.610000000000028</v>
      </c>
      <c r="Q71">
        <v>57.600000000000016</v>
      </c>
      <c r="R71">
        <v>10.000000000000002</v>
      </c>
      <c r="S71">
        <v>23.000000000000004</v>
      </c>
      <c r="T71">
        <v>69.610000000000014</v>
      </c>
      <c r="U71" s="114">
        <f t="shared" si="9"/>
        <v>259.82000000000005</v>
      </c>
      <c r="V71" s="112">
        <f t="shared" si="10"/>
        <v>0</v>
      </c>
      <c r="Y71">
        <f>BAWANA!AW71+BAWANA!AX71</f>
        <v>5.09</v>
      </c>
      <c r="Z71">
        <f>BAWANA!BD71+BAWANA!BE71</f>
        <v>5.09</v>
      </c>
      <c r="AA71">
        <f>BAWANA!X71+BAWANA!Y71</f>
        <v>5.09</v>
      </c>
      <c r="AB71">
        <f>BAWANA!AE71+BAWANA!AF71</f>
        <v>5.09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259.82000000000005</v>
      </c>
      <c r="E72">
        <f>BAWANA!AM72</f>
        <v>0</v>
      </c>
      <c r="F72">
        <f t="shared" si="11"/>
        <v>256</v>
      </c>
      <c r="G72">
        <f t="shared" si="12"/>
        <v>259.82000000000005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10</v>
      </c>
      <c r="L72">
        <f>NDMC_EOD!AI72+NDMC_EOD!AJ72</f>
        <v>23</v>
      </c>
      <c r="M72">
        <f>TPDDL_EOD!AI72+TPDDL_EOD!AJ72</f>
        <v>69.61</v>
      </c>
      <c r="N72">
        <f t="shared" si="7"/>
        <v>259.82</v>
      </c>
      <c r="O72" s="112">
        <f t="shared" si="8"/>
        <v>0</v>
      </c>
      <c r="P72">
        <v>99.610000000000028</v>
      </c>
      <c r="Q72">
        <v>57.600000000000016</v>
      </c>
      <c r="R72">
        <v>10.000000000000002</v>
      </c>
      <c r="S72">
        <v>23.000000000000004</v>
      </c>
      <c r="T72">
        <v>69.610000000000014</v>
      </c>
      <c r="U72" s="114">
        <f t="shared" si="9"/>
        <v>259.82000000000005</v>
      </c>
      <c r="V72" s="112">
        <f t="shared" si="10"/>
        <v>0</v>
      </c>
      <c r="Y72">
        <f>BAWANA!AW72+BAWANA!AX72</f>
        <v>5.09</v>
      </c>
      <c r="Z72">
        <f>BAWANA!BD72+BAWANA!BE72</f>
        <v>5.09</v>
      </c>
      <c r="AA72">
        <f>BAWANA!X72+BAWANA!Y72</f>
        <v>5.09</v>
      </c>
      <c r="AB72">
        <f>BAWANA!AE72+BAWANA!AF72</f>
        <v>5.09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259.82000000000005</v>
      </c>
      <c r="E73">
        <f>BAWANA!AM73</f>
        <v>0</v>
      </c>
      <c r="F73">
        <f t="shared" si="11"/>
        <v>256</v>
      </c>
      <c r="G73">
        <f t="shared" si="12"/>
        <v>259.82000000000005</v>
      </c>
      <c r="H73" s="112"/>
      <c r="I73">
        <f>BRPL_EOD!AI73+BRPL_EOD!AJ73</f>
        <v>99.61</v>
      </c>
      <c r="J73">
        <f>BYPL_EOD!AI73+BYPL_EOD!AJ73</f>
        <v>57.6</v>
      </c>
      <c r="K73">
        <f>MES_EOD!AI73+MES_EOD!AJ73</f>
        <v>10</v>
      </c>
      <c r="L73">
        <f>NDMC_EOD!AI73+NDMC_EOD!AJ73</f>
        <v>23</v>
      </c>
      <c r="M73">
        <f>TPDDL_EOD!AI73+TPDDL_EOD!AJ73</f>
        <v>69.61</v>
      </c>
      <c r="N73">
        <f t="shared" si="7"/>
        <v>259.82</v>
      </c>
      <c r="O73" s="112">
        <f t="shared" si="8"/>
        <v>0</v>
      </c>
      <c r="P73">
        <v>99.610000000000028</v>
      </c>
      <c r="Q73">
        <v>57.600000000000016</v>
      </c>
      <c r="R73">
        <v>10.000000000000002</v>
      </c>
      <c r="S73">
        <v>23.000000000000004</v>
      </c>
      <c r="T73">
        <v>69.610000000000014</v>
      </c>
      <c r="U73" s="114">
        <f t="shared" si="9"/>
        <v>259.82000000000005</v>
      </c>
      <c r="V73" s="112">
        <f t="shared" si="10"/>
        <v>0</v>
      </c>
      <c r="Y73">
        <f>BAWANA!AW73+BAWANA!AX73</f>
        <v>5.09</v>
      </c>
      <c r="Z73">
        <f>BAWANA!BD73+BAWANA!BE73</f>
        <v>5.09</v>
      </c>
      <c r="AA73">
        <f>BAWANA!X73+BAWANA!Y73</f>
        <v>5.09</v>
      </c>
      <c r="AB73">
        <f>BAWANA!AE73+BAWANA!AF73</f>
        <v>5.09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259.82000000000005</v>
      </c>
      <c r="E74">
        <f>BAWANA!AM74</f>
        <v>0</v>
      </c>
      <c r="F74">
        <f t="shared" si="11"/>
        <v>256</v>
      </c>
      <c r="G74">
        <f t="shared" si="12"/>
        <v>259.82000000000005</v>
      </c>
      <c r="H74" s="112"/>
      <c r="I74">
        <f>BRPL_EOD!AI74+BRPL_EOD!AJ74</f>
        <v>99.61</v>
      </c>
      <c r="J74">
        <f>BYPL_EOD!AI74+BYPL_EOD!AJ74</f>
        <v>57.6</v>
      </c>
      <c r="K74">
        <f>MES_EOD!AI74+MES_EOD!AJ74</f>
        <v>10</v>
      </c>
      <c r="L74">
        <f>NDMC_EOD!AI74+NDMC_EOD!AJ74</f>
        <v>23</v>
      </c>
      <c r="M74">
        <f>TPDDL_EOD!AI74+TPDDL_EOD!AJ74</f>
        <v>69.61</v>
      </c>
      <c r="N74">
        <f t="shared" si="7"/>
        <v>259.82</v>
      </c>
      <c r="O74" s="112">
        <f t="shared" si="8"/>
        <v>0</v>
      </c>
      <c r="P74">
        <v>99.610000000000028</v>
      </c>
      <c r="Q74">
        <v>57.600000000000016</v>
      </c>
      <c r="R74">
        <v>10.000000000000002</v>
      </c>
      <c r="S74">
        <v>23.000000000000004</v>
      </c>
      <c r="T74">
        <v>69.610000000000014</v>
      </c>
      <c r="U74" s="114">
        <f t="shared" si="9"/>
        <v>259.82000000000005</v>
      </c>
      <c r="V74" s="112">
        <f t="shared" si="10"/>
        <v>0</v>
      </c>
      <c r="Y74">
        <f>BAWANA!AW74+BAWANA!AX74</f>
        <v>5.09</v>
      </c>
      <c r="Z74">
        <f>BAWANA!BD74+BAWANA!BE74</f>
        <v>5.09</v>
      </c>
      <c r="AA74">
        <f>BAWANA!X74+BAWANA!Y74</f>
        <v>5.09</v>
      </c>
      <c r="AB74">
        <f>BAWANA!AE74+BAWANA!AF74</f>
        <v>5.09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259.82</v>
      </c>
      <c r="E75">
        <f>BAWANA!AM75</f>
        <v>0</v>
      </c>
      <c r="F75">
        <f t="shared" si="11"/>
        <v>256</v>
      </c>
      <c r="G75">
        <f t="shared" si="12"/>
        <v>259.82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10</v>
      </c>
      <c r="L75">
        <f>NDMC_EOD!AI75+NDMC_EOD!AJ75</f>
        <v>23</v>
      </c>
      <c r="M75">
        <f>TPDDL_EOD!AI75+TPDDL_EOD!AJ75</f>
        <v>69.61</v>
      </c>
      <c r="N75">
        <f t="shared" si="7"/>
        <v>259.82</v>
      </c>
      <c r="O75" s="112">
        <f t="shared" si="8"/>
        <v>0</v>
      </c>
      <c r="P75">
        <v>99.61</v>
      </c>
      <c r="Q75">
        <v>57.6</v>
      </c>
      <c r="R75">
        <v>10</v>
      </c>
      <c r="S75">
        <v>23</v>
      </c>
      <c r="T75">
        <v>69.61</v>
      </c>
      <c r="U75" s="114">
        <f t="shared" si="9"/>
        <v>259.82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259.82</v>
      </c>
      <c r="E76">
        <f>BAWANA!AM76</f>
        <v>0</v>
      </c>
      <c r="F76">
        <f t="shared" si="11"/>
        <v>256</v>
      </c>
      <c r="G76">
        <f t="shared" si="12"/>
        <v>259.82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10</v>
      </c>
      <c r="L76">
        <f>NDMC_EOD!AI76+NDMC_EOD!AJ76</f>
        <v>23</v>
      </c>
      <c r="M76">
        <f>TPDDL_EOD!AI76+TPDDL_EOD!AJ76</f>
        <v>69.61</v>
      </c>
      <c r="N76">
        <f t="shared" si="7"/>
        <v>259.82</v>
      </c>
      <c r="O76" s="112">
        <f t="shared" si="8"/>
        <v>0</v>
      </c>
      <c r="P76">
        <v>99.61</v>
      </c>
      <c r="Q76">
        <v>57.6</v>
      </c>
      <c r="R76">
        <v>10</v>
      </c>
      <c r="S76">
        <v>23</v>
      </c>
      <c r="T76">
        <v>69.61</v>
      </c>
      <c r="U76" s="114">
        <f t="shared" si="9"/>
        <v>259.82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259.82</v>
      </c>
      <c r="E77">
        <f>BAWANA!AM77</f>
        <v>0</v>
      </c>
      <c r="F77">
        <f t="shared" si="11"/>
        <v>256</v>
      </c>
      <c r="G77">
        <f t="shared" si="12"/>
        <v>259.82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10</v>
      </c>
      <c r="L77">
        <f>NDMC_EOD!AI77+NDMC_EOD!AJ77</f>
        <v>23</v>
      </c>
      <c r="M77">
        <f>TPDDL_EOD!AI77+TPDDL_EOD!AJ77</f>
        <v>69.61</v>
      </c>
      <c r="N77">
        <f t="shared" si="7"/>
        <v>259.82</v>
      </c>
      <c r="O77" s="112">
        <f t="shared" si="8"/>
        <v>0</v>
      </c>
      <c r="P77">
        <v>99.61</v>
      </c>
      <c r="Q77">
        <v>57.6</v>
      </c>
      <c r="R77">
        <v>10</v>
      </c>
      <c r="S77">
        <v>23</v>
      </c>
      <c r="T77">
        <v>69.61</v>
      </c>
      <c r="U77" s="114">
        <f t="shared" si="9"/>
        <v>259.82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259.82</v>
      </c>
      <c r="E78">
        <f>BAWANA!AM78</f>
        <v>0</v>
      </c>
      <c r="F78">
        <f t="shared" si="11"/>
        <v>256</v>
      </c>
      <c r="G78">
        <f t="shared" si="12"/>
        <v>259.82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10</v>
      </c>
      <c r="L78">
        <f>NDMC_EOD!AI78+NDMC_EOD!AJ78</f>
        <v>23</v>
      </c>
      <c r="M78">
        <f>TPDDL_EOD!AI78+TPDDL_EOD!AJ78</f>
        <v>69.61</v>
      </c>
      <c r="N78">
        <f t="shared" si="7"/>
        <v>259.82</v>
      </c>
      <c r="O78" s="112">
        <f t="shared" si="8"/>
        <v>0</v>
      </c>
      <c r="P78">
        <v>99.61</v>
      </c>
      <c r="Q78">
        <v>57.6</v>
      </c>
      <c r="R78">
        <v>10</v>
      </c>
      <c r="S78">
        <v>23</v>
      </c>
      <c r="T78">
        <v>69.61</v>
      </c>
      <c r="U78" s="114">
        <f t="shared" si="9"/>
        <v>259.82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259.82</v>
      </c>
      <c r="E79">
        <f>BAWANA!AM79</f>
        <v>0</v>
      </c>
      <c r="F79">
        <f t="shared" si="11"/>
        <v>256</v>
      </c>
      <c r="G79">
        <f t="shared" si="12"/>
        <v>259.82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10</v>
      </c>
      <c r="L79">
        <f>NDMC_EOD!AI79+NDMC_EOD!AJ79</f>
        <v>23</v>
      </c>
      <c r="M79">
        <f>TPDDL_EOD!AI79+TPDDL_EOD!AJ79</f>
        <v>69.61</v>
      </c>
      <c r="N79">
        <f t="shared" si="7"/>
        <v>259.82</v>
      </c>
      <c r="O79" s="112">
        <f t="shared" si="8"/>
        <v>0</v>
      </c>
      <c r="P79">
        <v>99.61</v>
      </c>
      <c r="Q79">
        <v>57.6</v>
      </c>
      <c r="R79">
        <v>10</v>
      </c>
      <c r="S79">
        <v>23</v>
      </c>
      <c r="T79">
        <v>69.61</v>
      </c>
      <c r="U79" s="114">
        <f t="shared" si="9"/>
        <v>259.82</v>
      </c>
      <c r="V79" s="112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259.82</v>
      </c>
      <c r="E80">
        <f>BAWANA!AM80</f>
        <v>0</v>
      </c>
      <c r="F80">
        <f t="shared" si="11"/>
        <v>256</v>
      </c>
      <c r="G80">
        <f t="shared" si="12"/>
        <v>259.82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10</v>
      </c>
      <c r="L80">
        <f>NDMC_EOD!AI80+NDMC_EOD!AJ80</f>
        <v>23</v>
      </c>
      <c r="M80">
        <f>TPDDL_EOD!AI80+TPDDL_EOD!AJ80</f>
        <v>69.61</v>
      </c>
      <c r="N80">
        <f t="shared" si="7"/>
        <v>259.82</v>
      </c>
      <c r="O80" s="112">
        <f t="shared" si="8"/>
        <v>0</v>
      </c>
      <c r="P80">
        <v>99.61</v>
      </c>
      <c r="Q80">
        <v>57.6</v>
      </c>
      <c r="R80">
        <v>10</v>
      </c>
      <c r="S80">
        <v>23</v>
      </c>
      <c r="T80">
        <v>69.61</v>
      </c>
      <c r="U80" s="114">
        <f t="shared" si="9"/>
        <v>259.82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235.2</v>
      </c>
      <c r="E81">
        <f>BAWANA!AM81</f>
        <v>0</v>
      </c>
      <c r="F81">
        <f t="shared" si="11"/>
        <v>256</v>
      </c>
      <c r="G81">
        <f t="shared" si="12"/>
        <v>235.2</v>
      </c>
      <c r="H81" s="112"/>
      <c r="I81">
        <f>BRPL_EOD!AI81+BRPL_EOD!AJ81</f>
        <v>75</v>
      </c>
      <c r="J81">
        <f>BYPL_EOD!AI81+BYPL_EOD!AJ81</f>
        <v>57.6</v>
      </c>
      <c r="K81">
        <f>MES_EOD!AI81+MES_EOD!AJ81</f>
        <v>10</v>
      </c>
      <c r="L81">
        <f>NDMC_EOD!AI81+NDMC_EOD!AJ81</f>
        <v>23</v>
      </c>
      <c r="M81">
        <f>TPDDL_EOD!AI81+TPDDL_EOD!AJ81</f>
        <v>69.61</v>
      </c>
      <c r="N81">
        <f t="shared" si="7"/>
        <v>235.20999999999998</v>
      </c>
      <c r="O81" s="112">
        <f t="shared" si="8"/>
        <v>-9.9999999999909051E-3</v>
      </c>
      <c r="P81">
        <v>74.99681136006123</v>
      </c>
      <c r="Q81">
        <v>57.597551124527023</v>
      </c>
      <c r="R81">
        <v>9.9995748480081641</v>
      </c>
      <c r="S81">
        <v>22.999022150418774</v>
      </c>
      <c r="T81">
        <v>69.607040516984824</v>
      </c>
      <c r="U81" s="114">
        <f t="shared" si="9"/>
        <v>235.20000000000002</v>
      </c>
      <c r="V81" s="112">
        <f t="shared" si="10"/>
        <v>0</v>
      </c>
      <c r="Y81">
        <f>BAWANA!AW81+BAWANA!AX81</f>
        <v>17.399999999999999</v>
      </c>
      <c r="Z81">
        <f>BAWANA!BD81+BAWANA!BE81</f>
        <v>17.399999999999999</v>
      </c>
      <c r="AA81">
        <f>BAWANA!X81+BAWANA!Y81</f>
        <v>17.399999999999999</v>
      </c>
      <c r="AB81">
        <f>BAWANA!AE81+BAWANA!AF81</f>
        <v>17.399999999999999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235.2</v>
      </c>
      <c r="E82">
        <f>BAWANA!AM82</f>
        <v>0</v>
      </c>
      <c r="F82">
        <f t="shared" si="11"/>
        <v>256</v>
      </c>
      <c r="G82">
        <f t="shared" si="12"/>
        <v>235.2</v>
      </c>
      <c r="H82" s="112"/>
      <c r="I82">
        <f>BRPL_EOD!AI82+BRPL_EOD!AJ82</f>
        <v>75</v>
      </c>
      <c r="J82">
        <f>BYPL_EOD!AI82+BYPL_EOD!AJ82</f>
        <v>57.6</v>
      </c>
      <c r="K82">
        <f>MES_EOD!AI82+MES_EOD!AJ82</f>
        <v>10</v>
      </c>
      <c r="L82">
        <f>NDMC_EOD!AI82+NDMC_EOD!AJ82</f>
        <v>23</v>
      </c>
      <c r="M82">
        <f>TPDDL_EOD!AI82+TPDDL_EOD!AJ82</f>
        <v>69.61</v>
      </c>
      <c r="N82">
        <f t="shared" si="7"/>
        <v>235.20999999999998</v>
      </c>
      <c r="O82" s="112">
        <f t="shared" si="8"/>
        <v>-9.9999999999909051E-3</v>
      </c>
      <c r="P82">
        <v>74.99681136006123</v>
      </c>
      <c r="Q82">
        <v>57.597551124527023</v>
      </c>
      <c r="R82">
        <v>9.9995748480081641</v>
      </c>
      <c r="S82">
        <v>22.999022150418774</v>
      </c>
      <c r="T82">
        <v>69.607040516984824</v>
      </c>
      <c r="U82" s="114">
        <f t="shared" si="9"/>
        <v>235.20000000000002</v>
      </c>
      <c r="V82" s="112">
        <f t="shared" si="10"/>
        <v>0</v>
      </c>
      <c r="Y82">
        <f>BAWANA!AW82+BAWANA!AX82</f>
        <v>17.399999999999999</v>
      </c>
      <c r="Z82">
        <f>BAWANA!BD82+BAWANA!BE82</f>
        <v>17.399999999999999</v>
      </c>
      <c r="AA82">
        <f>BAWANA!X82+BAWANA!Y82</f>
        <v>17.399999999999999</v>
      </c>
      <c r="AB82">
        <f>BAWANA!AE82+BAWANA!AF82</f>
        <v>17.399999999999999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235.2</v>
      </c>
      <c r="E83">
        <f>BAWANA!AM83</f>
        <v>0</v>
      </c>
      <c r="F83">
        <f t="shared" si="11"/>
        <v>256</v>
      </c>
      <c r="G83">
        <f t="shared" si="12"/>
        <v>235.2</v>
      </c>
      <c r="H83" s="112"/>
      <c r="I83">
        <f>BRPL_EOD!AI83+BRPL_EOD!AJ83</f>
        <v>75</v>
      </c>
      <c r="J83">
        <f>BYPL_EOD!AI83+BYPL_EOD!AJ83</f>
        <v>57.6</v>
      </c>
      <c r="K83">
        <f>MES_EOD!AI83+MES_EOD!AJ83</f>
        <v>10</v>
      </c>
      <c r="L83">
        <f>NDMC_EOD!AI83+NDMC_EOD!AJ83</f>
        <v>23</v>
      </c>
      <c r="M83">
        <f>TPDDL_EOD!AI83+TPDDL_EOD!AJ83</f>
        <v>69.61</v>
      </c>
      <c r="N83">
        <f t="shared" si="7"/>
        <v>235.20999999999998</v>
      </c>
      <c r="O83" s="112">
        <f t="shared" si="8"/>
        <v>-9.9999999999909051E-3</v>
      </c>
      <c r="P83">
        <v>74.99681136006123</v>
      </c>
      <c r="Q83">
        <v>57.597551124527023</v>
      </c>
      <c r="R83">
        <v>9.9995748480081641</v>
      </c>
      <c r="S83">
        <v>22.999022150418774</v>
      </c>
      <c r="T83">
        <v>69.607040516984824</v>
      </c>
      <c r="U83" s="114">
        <f t="shared" si="9"/>
        <v>235.20000000000002</v>
      </c>
      <c r="V83" s="112">
        <f t="shared" si="10"/>
        <v>0</v>
      </c>
      <c r="Y83">
        <f>BAWANA!AW83+BAWANA!AX83</f>
        <v>17.399999999999999</v>
      </c>
      <c r="Z83">
        <f>BAWANA!BD83+BAWANA!BE83</f>
        <v>17.399999999999999</v>
      </c>
      <c r="AA83">
        <f>BAWANA!X83+BAWANA!Y83</f>
        <v>17.399999999999999</v>
      </c>
      <c r="AB83">
        <f>BAWANA!AE83+BAWANA!AF83</f>
        <v>17.399999999999999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235.2</v>
      </c>
      <c r="E84">
        <f>BAWANA!AM84</f>
        <v>0</v>
      </c>
      <c r="F84">
        <f t="shared" si="11"/>
        <v>256</v>
      </c>
      <c r="G84">
        <f t="shared" si="12"/>
        <v>235.2</v>
      </c>
      <c r="H84" s="112"/>
      <c r="I84">
        <f>BRPL_EOD!AI84+BRPL_EOD!AJ84</f>
        <v>75</v>
      </c>
      <c r="J84">
        <f>BYPL_EOD!AI84+BYPL_EOD!AJ84</f>
        <v>57.6</v>
      </c>
      <c r="K84">
        <f>MES_EOD!AI84+MES_EOD!AJ84</f>
        <v>10</v>
      </c>
      <c r="L84">
        <f>NDMC_EOD!AI84+NDMC_EOD!AJ84</f>
        <v>23</v>
      </c>
      <c r="M84">
        <f>TPDDL_EOD!AI84+TPDDL_EOD!AJ84</f>
        <v>69.61</v>
      </c>
      <c r="N84">
        <f t="shared" si="7"/>
        <v>235.20999999999998</v>
      </c>
      <c r="O84" s="112">
        <f t="shared" si="8"/>
        <v>-9.9999999999909051E-3</v>
      </c>
      <c r="P84">
        <v>74.99681136006123</v>
      </c>
      <c r="Q84">
        <v>57.597551124527023</v>
      </c>
      <c r="R84">
        <v>9.9995748480081641</v>
      </c>
      <c r="S84">
        <v>22.999022150418774</v>
      </c>
      <c r="T84">
        <v>69.607040516984824</v>
      </c>
      <c r="U84" s="114">
        <f t="shared" si="9"/>
        <v>235.20000000000002</v>
      </c>
      <c r="V84" s="112">
        <f t="shared" si="10"/>
        <v>0</v>
      </c>
      <c r="Y84">
        <f>BAWANA!AW84+BAWANA!AX84</f>
        <v>17.399999999999999</v>
      </c>
      <c r="Z84">
        <f>BAWANA!BD84+BAWANA!BE84</f>
        <v>17.399999999999999</v>
      </c>
      <c r="AA84">
        <f>BAWANA!X84+BAWANA!Y84</f>
        <v>17.399999999999999</v>
      </c>
      <c r="AB84">
        <f>BAWANA!AE84+BAWANA!AF84</f>
        <v>17.399999999999999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222.60000000000002</v>
      </c>
      <c r="E85">
        <f>BAWANA!AM85</f>
        <v>0</v>
      </c>
      <c r="F85">
        <f t="shared" si="11"/>
        <v>256</v>
      </c>
      <c r="G85">
        <f t="shared" si="12"/>
        <v>222.60000000000002</v>
      </c>
      <c r="H85" s="112"/>
      <c r="I85">
        <f>BRPL_EOD!AI85+BRPL_EOD!AJ85</f>
        <v>75</v>
      </c>
      <c r="J85">
        <f>BYPL_EOD!AI85+BYPL_EOD!AJ85</f>
        <v>45</v>
      </c>
      <c r="K85">
        <f>MES_EOD!AI85+MES_EOD!AJ85</f>
        <v>10</v>
      </c>
      <c r="L85">
        <f>NDMC_EOD!AI85+NDMC_EOD!AJ85</f>
        <v>23</v>
      </c>
      <c r="M85">
        <f>TPDDL_EOD!AI85+TPDDL_EOD!AJ85</f>
        <v>69.61</v>
      </c>
      <c r="N85">
        <f t="shared" si="7"/>
        <v>222.61</v>
      </c>
      <c r="O85" s="112">
        <f t="shared" si="8"/>
        <v>-9.9999999999909051E-3</v>
      </c>
      <c r="P85">
        <v>74.996630879115941</v>
      </c>
      <c r="Q85">
        <v>44.99797852746957</v>
      </c>
      <c r="R85">
        <v>9.9995507838821265</v>
      </c>
      <c r="S85">
        <v>22.998966802928891</v>
      </c>
      <c r="T85">
        <v>69.606873006603479</v>
      </c>
      <c r="U85" s="114">
        <f t="shared" si="9"/>
        <v>222.6</v>
      </c>
      <c r="V85" s="112">
        <f t="shared" si="10"/>
        <v>0</v>
      </c>
      <c r="Y85">
        <f>BAWANA!AW85+BAWANA!AX85</f>
        <v>23.7</v>
      </c>
      <c r="Z85">
        <f>BAWANA!BD85+BAWANA!BE85</f>
        <v>23.7</v>
      </c>
      <c r="AA85">
        <f>BAWANA!X85+BAWANA!Y85</f>
        <v>23.7</v>
      </c>
      <c r="AB85">
        <f>BAWANA!AE85+BAWANA!AF85</f>
        <v>23.7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222.60000000000002</v>
      </c>
      <c r="E86">
        <f>BAWANA!AM86</f>
        <v>0</v>
      </c>
      <c r="F86">
        <f t="shared" si="11"/>
        <v>256</v>
      </c>
      <c r="G86">
        <f t="shared" si="12"/>
        <v>222.60000000000002</v>
      </c>
      <c r="H86" s="112"/>
      <c r="I86">
        <f>BRPL_EOD!AI86+BRPL_EOD!AJ86</f>
        <v>75</v>
      </c>
      <c r="J86">
        <f>BYPL_EOD!AI86+BYPL_EOD!AJ86</f>
        <v>45</v>
      </c>
      <c r="K86">
        <f>MES_EOD!AI86+MES_EOD!AJ86</f>
        <v>10</v>
      </c>
      <c r="L86">
        <f>NDMC_EOD!AI86+NDMC_EOD!AJ86</f>
        <v>23</v>
      </c>
      <c r="M86">
        <f>TPDDL_EOD!AI86+TPDDL_EOD!AJ86</f>
        <v>69.61</v>
      </c>
      <c r="N86">
        <f t="shared" si="7"/>
        <v>222.61</v>
      </c>
      <c r="O86" s="112">
        <f t="shared" si="8"/>
        <v>-9.9999999999909051E-3</v>
      </c>
      <c r="P86">
        <v>74.996630879115941</v>
      </c>
      <c r="Q86">
        <v>44.99797852746957</v>
      </c>
      <c r="R86">
        <v>9.9995507838821265</v>
      </c>
      <c r="S86">
        <v>22.998966802928891</v>
      </c>
      <c r="T86">
        <v>69.606873006603479</v>
      </c>
      <c r="U86" s="114">
        <f t="shared" si="9"/>
        <v>222.6</v>
      </c>
      <c r="V86" s="112">
        <f t="shared" si="10"/>
        <v>0</v>
      </c>
      <c r="Y86">
        <f>BAWANA!AW86+BAWANA!AX86</f>
        <v>23.7</v>
      </c>
      <c r="Z86">
        <f>BAWANA!BD86+BAWANA!BE86</f>
        <v>23.7</v>
      </c>
      <c r="AA86">
        <f>BAWANA!X86+BAWANA!Y86</f>
        <v>23.7</v>
      </c>
      <c r="AB86">
        <f>BAWANA!AE86+BAWANA!AF86</f>
        <v>23.7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220.15999999999997</v>
      </c>
      <c r="E87">
        <f>BAWANA!AM87</f>
        <v>0</v>
      </c>
      <c r="F87">
        <f t="shared" si="11"/>
        <v>256</v>
      </c>
      <c r="G87">
        <f t="shared" si="12"/>
        <v>220.15999999999997</v>
      </c>
      <c r="H87" s="112"/>
      <c r="I87">
        <f>BRPL_EOD!AI87+BRPL_EOD!AJ87</f>
        <v>77.56</v>
      </c>
      <c r="J87">
        <f>BYPL_EOD!AI87+BYPL_EOD!AJ87</f>
        <v>45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220.17000000000002</v>
      </c>
      <c r="O87" s="112">
        <f t="shared" si="8"/>
        <v>-1.0000000000047748E-2</v>
      </c>
      <c r="P87">
        <v>77.556477267565953</v>
      </c>
      <c r="Q87">
        <v>44.997956124812632</v>
      </c>
      <c r="R87">
        <v>4.9997729027569591</v>
      </c>
      <c r="S87">
        <v>22.998955352682014</v>
      </c>
      <c r="T87">
        <v>69.606838352182393</v>
      </c>
      <c r="U87" s="114">
        <f t="shared" si="9"/>
        <v>220.15999999999994</v>
      </c>
      <c r="V87" s="112">
        <f t="shared" si="10"/>
        <v>0</v>
      </c>
      <c r="Y87">
        <f>BAWANA!AW87+BAWANA!AX87</f>
        <v>24.92</v>
      </c>
      <c r="Z87">
        <f>BAWANA!BD87+BAWANA!BE87</f>
        <v>24.92</v>
      </c>
      <c r="AA87">
        <f>BAWANA!X87+BAWANA!Y87</f>
        <v>24.92</v>
      </c>
      <c r="AB87">
        <f>BAWANA!AE87+BAWANA!AF87</f>
        <v>24.92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220.15999999999997</v>
      </c>
      <c r="E88">
        <f>BAWANA!AM88</f>
        <v>0</v>
      </c>
      <c r="F88">
        <f t="shared" si="11"/>
        <v>256</v>
      </c>
      <c r="G88">
        <f t="shared" si="12"/>
        <v>220.15999999999997</v>
      </c>
      <c r="H88" s="112"/>
      <c r="I88">
        <f>BRPL_EOD!AI88+BRPL_EOD!AJ88</f>
        <v>77.56</v>
      </c>
      <c r="J88">
        <f>BYPL_EOD!AI88+BYPL_EOD!AJ88</f>
        <v>45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220.17000000000002</v>
      </c>
      <c r="O88" s="112">
        <f t="shared" si="8"/>
        <v>-1.0000000000047748E-2</v>
      </c>
      <c r="P88">
        <v>77.556477267565953</v>
      </c>
      <c r="Q88">
        <v>44.997956124812632</v>
      </c>
      <c r="R88">
        <v>4.9997729027569591</v>
      </c>
      <c r="S88">
        <v>22.998955352682014</v>
      </c>
      <c r="T88">
        <v>69.606838352182393</v>
      </c>
      <c r="U88" s="114">
        <f t="shared" si="9"/>
        <v>220.15999999999994</v>
      </c>
      <c r="V88" s="112">
        <f t="shared" si="10"/>
        <v>0</v>
      </c>
      <c r="Y88">
        <f>BAWANA!AW88+BAWANA!AX88</f>
        <v>24.92</v>
      </c>
      <c r="Z88">
        <f>BAWANA!BD88+BAWANA!BE88</f>
        <v>24.92</v>
      </c>
      <c r="AA88">
        <f>BAWANA!X88+BAWANA!Y88</f>
        <v>24.92</v>
      </c>
      <c r="AB88">
        <f>BAWANA!AE88+BAWANA!AF88</f>
        <v>24.92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220.15999999999997</v>
      </c>
      <c r="E89">
        <f>BAWANA!AM89</f>
        <v>0</v>
      </c>
      <c r="F89">
        <f t="shared" si="11"/>
        <v>256</v>
      </c>
      <c r="G89">
        <f t="shared" si="12"/>
        <v>220.15999999999997</v>
      </c>
      <c r="H89" s="112"/>
      <c r="I89">
        <f>BRPL_EOD!AI89+BRPL_EOD!AJ89</f>
        <v>77.56</v>
      </c>
      <c r="J89">
        <f>BYPL_EOD!AI89+BYPL_EOD!AJ89</f>
        <v>45</v>
      </c>
      <c r="K89">
        <f>MES_EOD!AI89+MES_EOD!AJ89</f>
        <v>5</v>
      </c>
      <c r="L89">
        <f>NDMC_EOD!AI89+NDMC_EOD!AJ89</f>
        <v>23</v>
      </c>
      <c r="M89">
        <f>TPDDL_EOD!AI89+TPDDL_EOD!AJ89</f>
        <v>69.61</v>
      </c>
      <c r="N89">
        <f t="shared" si="7"/>
        <v>220.17000000000002</v>
      </c>
      <c r="O89" s="112">
        <f t="shared" si="8"/>
        <v>-1.0000000000047748E-2</v>
      </c>
      <c r="P89">
        <v>77.556477267565953</v>
      </c>
      <c r="Q89">
        <v>44.997956124812632</v>
      </c>
      <c r="R89">
        <v>4.9997729027569591</v>
      </c>
      <c r="S89">
        <v>22.998955352682014</v>
      </c>
      <c r="T89">
        <v>69.606838352182393</v>
      </c>
      <c r="U89" s="114">
        <f t="shared" si="9"/>
        <v>220.15999999999994</v>
      </c>
      <c r="V89" s="112">
        <f t="shared" si="10"/>
        <v>0</v>
      </c>
      <c r="Y89">
        <f>BAWANA!AW89+BAWANA!AX89</f>
        <v>24.92</v>
      </c>
      <c r="Z89">
        <f>BAWANA!BD89+BAWANA!BE89</f>
        <v>24.92</v>
      </c>
      <c r="AA89">
        <f>BAWANA!X89+BAWANA!Y89</f>
        <v>24.92</v>
      </c>
      <c r="AB89">
        <f>BAWANA!AE89+BAWANA!AF89</f>
        <v>24.92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220.15999999999997</v>
      </c>
      <c r="E90">
        <f>BAWANA!AM90</f>
        <v>0</v>
      </c>
      <c r="F90">
        <f t="shared" si="11"/>
        <v>256</v>
      </c>
      <c r="G90">
        <f t="shared" si="12"/>
        <v>220.15999999999997</v>
      </c>
      <c r="H90" s="112"/>
      <c r="I90">
        <f>BRPL_EOD!AI90+BRPL_EOD!AJ90</f>
        <v>77.56</v>
      </c>
      <c r="J90">
        <f>BYPL_EOD!AI90+BYPL_EOD!AJ90</f>
        <v>45</v>
      </c>
      <c r="K90">
        <f>MES_EOD!AI90+MES_EOD!AJ90</f>
        <v>5</v>
      </c>
      <c r="L90">
        <f>NDMC_EOD!AI90+NDMC_EOD!AJ90</f>
        <v>23</v>
      </c>
      <c r="M90">
        <f>TPDDL_EOD!AI90+TPDDL_EOD!AJ90</f>
        <v>69.61</v>
      </c>
      <c r="N90">
        <f t="shared" si="7"/>
        <v>220.17000000000002</v>
      </c>
      <c r="O90" s="112">
        <f t="shared" si="8"/>
        <v>-1.0000000000047748E-2</v>
      </c>
      <c r="P90">
        <v>77.556477267565953</v>
      </c>
      <c r="Q90">
        <v>44.997956124812632</v>
      </c>
      <c r="R90">
        <v>4.9997729027569591</v>
      </c>
      <c r="S90">
        <v>22.998955352682014</v>
      </c>
      <c r="T90">
        <v>69.606838352182393</v>
      </c>
      <c r="U90" s="114">
        <f t="shared" si="9"/>
        <v>220.15999999999994</v>
      </c>
      <c r="V90" s="112">
        <f t="shared" si="10"/>
        <v>0</v>
      </c>
      <c r="Y90">
        <f>BAWANA!AW90+BAWANA!AX90</f>
        <v>24.92</v>
      </c>
      <c r="Z90">
        <f>BAWANA!BD90+BAWANA!BE90</f>
        <v>24.92</v>
      </c>
      <c r="AA90">
        <f>BAWANA!X90+BAWANA!Y90</f>
        <v>24.92</v>
      </c>
      <c r="AB90">
        <f>BAWANA!AE90+BAWANA!AF90</f>
        <v>24.92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220.15999999999997</v>
      </c>
      <c r="E91">
        <f>BAWANA!AM91</f>
        <v>0</v>
      </c>
      <c r="F91">
        <f t="shared" si="11"/>
        <v>256</v>
      </c>
      <c r="G91">
        <f t="shared" si="12"/>
        <v>220.15999999999997</v>
      </c>
      <c r="H91" s="112"/>
      <c r="I91">
        <f>BRPL_EOD!AI91+BRPL_EOD!AJ91</f>
        <v>77.56</v>
      </c>
      <c r="J91">
        <f>BYPL_EOD!AI91+BYPL_EOD!AJ91</f>
        <v>45</v>
      </c>
      <c r="K91">
        <f>MES_EOD!AI91+MES_EOD!AJ91</f>
        <v>5</v>
      </c>
      <c r="L91">
        <f>NDMC_EOD!AI91+NDMC_EOD!AJ91</f>
        <v>23</v>
      </c>
      <c r="M91">
        <f>TPDDL_EOD!AI91+TPDDL_EOD!AJ91</f>
        <v>69.61</v>
      </c>
      <c r="N91">
        <f t="shared" si="7"/>
        <v>220.17000000000002</v>
      </c>
      <c r="O91" s="112">
        <f t="shared" si="8"/>
        <v>-1.0000000000047748E-2</v>
      </c>
      <c r="P91">
        <v>77.556477267565953</v>
      </c>
      <c r="Q91">
        <v>44.997956124812632</v>
      </c>
      <c r="R91">
        <v>4.9997729027569591</v>
      </c>
      <c r="S91">
        <v>22.998955352682014</v>
      </c>
      <c r="T91">
        <v>69.606838352182393</v>
      </c>
      <c r="U91" s="114">
        <f t="shared" si="9"/>
        <v>220.15999999999994</v>
      </c>
      <c r="V91" s="112">
        <f t="shared" si="10"/>
        <v>0</v>
      </c>
      <c r="Y91">
        <f>BAWANA!AW91+BAWANA!AX91</f>
        <v>24.92</v>
      </c>
      <c r="Z91">
        <f>BAWANA!BD91+BAWANA!BE91</f>
        <v>24.92</v>
      </c>
      <c r="AA91">
        <f>BAWANA!X91+BAWANA!Y91</f>
        <v>24.92</v>
      </c>
      <c r="AB91">
        <f>BAWANA!AE91+BAWANA!AF91</f>
        <v>24.92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220.15999999999997</v>
      </c>
      <c r="E92">
        <f>BAWANA!AM92</f>
        <v>0</v>
      </c>
      <c r="F92">
        <f t="shared" si="11"/>
        <v>256</v>
      </c>
      <c r="G92">
        <f t="shared" si="12"/>
        <v>220.15999999999997</v>
      </c>
      <c r="H92" s="112"/>
      <c r="I92">
        <f>BRPL_EOD!AI92+BRPL_EOD!AJ92</f>
        <v>77.56</v>
      </c>
      <c r="J92">
        <f>BYPL_EOD!AI92+BYPL_EOD!AJ92</f>
        <v>45</v>
      </c>
      <c r="K92">
        <f>MES_EOD!AI92+MES_EOD!AJ92</f>
        <v>5</v>
      </c>
      <c r="L92">
        <f>NDMC_EOD!AI92+NDMC_EOD!AJ92</f>
        <v>23</v>
      </c>
      <c r="M92">
        <f>TPDDL_EOD!AI92+TPDDL_EOD!AJ92</f>
        <v>69.61</v>
      </c>
      <c r="N92">
        <f t="shared" si="7"/>
        <v>220.17000000000002</v>
      </c>
      <c r="O92" s="112">
        <f t="shared" si="8"/>
        <v>-1.0000000000047748E-2</v>
      </c>
      <c r="P92">
        <v>77.556477267565953</v>
      </c>
      <c r="Q92">
        <v>44.997956124812632</v>
      </c>
      <c r="R92">
        <v>4.9997729027569591</v>
      </c>
      <c r="S92">
        <v>22.998955352682014</v>
      </c>
      <c r="T92">
        <v>69.606838352182393</v>
      </c>
      <c r="U92" s="114">
        <f t="shared" si="9"/>
        <v>220.15999999999994</v>
      </c>
      <c r="V92" s="112">
        <f t="shared" si="10"/>
        <v>0</v>
      </c>
      <c r="Y92">
        <f>BAWANA!AW92+BAWANA!AX92</f>
        <v>24.92</v>
      </c>
      <c r="Z92">
        <f>BAWANA!BD92+BAWANA!BE92</f>
        <v>24.92</v>
      </c>
      <c r="AA92">
        <f>BAWANA!X92+BAWANA!Y92</f>
        <v>24.92</v>
      </c>
      <c r="AB92">
        <f>BAWANA!AE92+BAWANA!AF92</f>
        <v>24.92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216.74</v>
      </c>
      <c r="E93">
        <f>BAWANA!AM93</f>
        <v>0</v>
      </c>
      <c r="F93">
        <f t="shared" si="11"/>
        <v>256</v>
      </c>
      <c r="G93">
        <f t="shared" si="12"/>
        <v>216.74</v>
      </c>
      <c r="H93" s="112"/>
      <c r="I93">
        <f>BRPL_EOD!AI93+BRPL_EOD!AJ93</f>
        <v>82.89</v>
      </c>
      <c r="J93">
        <f>BYPL_EOD!AI93+BYPL_EOD!AJ93</f>
        <v>47.93</v>
      </c>
      <c r="K93">
        <f>MES_EOD!AI93+MES_EOD!AJ93</f>
        <v>5</v>
      </c>
      <c r="L93">
        <f>NDMC_EOD!AI93+NDMC_EOD!AJ93</f>
        <v>23</v>
      </c>
      <c r="M93">
        <f>TPDDL_EOD!AI93+TPDDL_EOD!AJ93</f>
        <v>57.92</v>
      </c>
      <c r="N93">
        <f t="shared" si="7"/>
        <v>216.74</v>
      </c>
      <c r="O93" s="112">
        <f t="shared" si="8"/>
        <v>0</v>
      </c>
      <c r="P93">
        <v>82.89</v>
      </c>
      <c r="Q93">
        <v>47.93</v>
      </c>
      <c r="R93">
        <v>5</v>
      </c>
      <c r="S93">
        <v>23</v>
      </c>
      <c r="T93">
        <v>57.92</v>
      </c>
      <c r="U93" s="114">
        <f t="shared" si="9"/>
        <v>216.74</v>
      </c>
      <c r="V93" s="112">
        <f t="shared" si="10"/>
        <v>0</v>
      </c>
      <c r="Y93">
        <f>BAWANA!AW93+BAWANA!AX93</f>
        <v>26.63</v>
      </c>
      <c r="Z93">
        <f>BAWANA!BD93+BAWANA!BE93</f>
        <v>26.63</v>
      </c>
      <c r="AA93">
        <f>BAWANA!X93+BAWANA!Y93</f>
        <v>26.63</v>
      </c>
      <c r="AB93">
        <f>BAWANA!AE93+BAWANA!AF93</f>
        <v>26.63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<f>BAWANA!AM94</f>
        <v>0</v>
      </c>
      <c r="F94">
        <f t="shared" si="11"/>
        <v>256</v>
      </c>
      <c r="G94">
        <f t="shared" si="12"/>
        <v>216.74</v>
      </c>
      <c r="H94" s="112"/>
      <c r="I94">
        <f>BRPL_EOD!AI94+BRPL_EOD!AJ94</f>
        <v>82.89</v>
      </c>
      <c r="J94">
        <f>BYPL_EOD!AI94+BYPL_EOD!AJ94</f>
        <v>47.93</v>
      </c>
      <c r="K94">
        <f>MES_EOD!AI94+MES_EOD!AJ94</f>
        <v>5</v>
      </c>
      <c r="L94">
        <f>NDMC_EOD!AI94+NDMC_EOD!AJ94</f>
        <v>23</v>
      </c>
      <c r="M94">
        <f>TPDDL_EOD!AI94+TPDDL_EOD!AJ94</f>
        <v>57.92</v>
      </c>
      <c r="N94">
        <f t="shared" si="7"/>
        <v>216.74</v>
      </c>
      <c r="O94" s="112">
        <f t="shared" si="8"/>
        <v>0</v>
      </c>
      <c r="P94">
        <v>82.89</v>
      </c>
      <c r="Q94">
        <v>47.93</v>
      </c>
      <c r="R94">
        <v>5</v>
      </c>
      <c r="S94">
        <v>23</v>
      </c>
      <c r="T94">
        <v>57.92</v>
      </c>
      <c r="U94" s="114">
        <f t="shared" si="9"/>
        <v>216.74</v>
      </c>
      <c r="V94" s="112">
        <f t="shared" si="10"/>
        <v>0</v>
      </c>
      <c r="Y94">
        <f>BAWANA!AW94+BAWANA!AX94</f>
        <v>26.63</v>
      </c>
      <c r="Z94">
        <f>BAWANA!BD94+BAWANA!BE94</f>
        <v>26.63</v>
      </c>
      <c r="AA94">
        <f>BAWANA!X94+BAWANA!Y94</f>
        <v>26.63</v>
      </c>
      <c r="AB94">
        <f>BAWANA!AE94+BAWANA!AF94</f>
        <v>26.63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216.74</v>
      </c>
      <c r="E95">
        <f>BAWANA!AM95</f>
        <v>0</v>
      </c>
      <c r="F95">
        <f t="shared" si="11"/>
        <v>256</v>
      </c>
      <c r="G95">
        <f t="shared" si="12"/>
        <v>216.74</v>
      </c>
      <c r="H95" s="112"/>
      <c r="I95">
        <f>BRPL_EOD!AI95+BRPL_EOD!AJ95</f>
        <v>82.89</v>
      </c>
      <c r="J95">
        <f>BYPL_EOD!AI95+BYPL_EOD!AJ95</f>
        <v>47.93</v>
      </c>
      <c r="K95">
        <f>MES_EOD!AI95+MES_EOD!AJ95</f>
        <v>5</v>
      </c>
      <c r="L95">
        <f>NDMC_EOD!AI95+NDMC_EOD!AJ95</f>
        <v>23</v>
      </c>
      <c r="M95">
        <f>TPDDL_EOD!AI95+TPDDL_EOD!AJ95</f>
        <v>57.92</v>
      </c>
      <c r="N95">
        <f t="shared" si="7"/>
        <v>216.74</v>
      </c>
      <c r="O95" s="112">
        <f t="shared" si="8"/>
        <v>0</v>
      </c>
      <c r="P95">
        <v>82.89</v>
      </c>
      <c r="Q95">
        <v>47.93</v>
      </c>
      <c r="R95">
        <v>5</v>
      </c>
      <c r="S95">
        <v>23</v>
      </c>
      <c r="T95">
        <v>57.92</v>
      </c>
      <c r="U95" s="114">
        <f t="shared" si="9"/>
        <v>216.74</v>
      </c>
      <c r="V95" s="112">
        <f t="shared" si="10"/>
        <v>0</v>
      </c>
      <c r="Y95">
        <f>BAWANA!AW95+BAWANA!AX95</f>
        <v>26.63</v>
      </c>
      <c r="Z95">
        <f>BAWANA!BD95+BAWANA!BE95</f>
        <v>26.63</v>
      </c>
      <c r="AA95">
        <f>BAWANA!X95+BAWANA!Y95</f>
        <v>26.63</v>
      </c>
      <c r="AB95">
        <f>BAWANA!AE95+BAWANA!AF95</f>
        <v>26.63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216.74</v>
      </c>
      <c r="E96">
        <f>BAWANA!AM96</f>
        <v>0</v>
      </c>
      <c r="F96">
        <f t="shared" si="11"/>
        <v>256</v>
      </c>
      <c r="G96">
        <f t="shared" si="12"/>
        <v>216.74</v>
      </c>
      <c r="H96" s="112"/>
      <c r="I96">
        <f>BRPL_EOD!AI96+BRPL_EOD!AJ96</f>
        <v>82.89</v>
      </c>
      <c r="J96">
        <f>BYPL_EOD!AI96+BYPL_EOD!AJ96</f>
        <v>47.93</v>
      </c>
      <c r="K96">
        <f>MES_EOD!AI96+MES_EOD!AJ96</f>
        <v>5</v>
      </c>
      <c r="L96">
        <f>NDMC_EOD!AI96+NDMC_EOD!AJ96</f>
        <v>23</v>
      </c>
      <c r="M96">
        <f>TPDDL_EOD!AI96+TPDDL_EOD!AJ96</f>
        <v>57.92</v>
      </c>
      <c r="N96">
        <f t="shared" si="7"/>
        <v>216.74</v>
      </c>
      <c r="O96" s="112">
        <f t="shared" si="8"/>
        <v>0</v>
      </c>
      <c r="P96">
        <v>82.89</v>
      </c>
      <c r="Q96">
        <v>47.93</v>
      </c>
      <c r="R96">
        <v>5</v>
      </c>
      <c r="S96">
        <v>23</v>
      </c>
      <c r="T96">
        <v>57.92</v>
      </c>
      <c r="U96" s="114">
        <f t="shared" si="9"/>
        <v>216.74</v>
      </c>
      <c r="V96" s="112">
        <f t="shared" si="10"/>
        <v>0</v>
      </c>
      <c r="Y96">
        <f>BAWANA!AW96+BAWANA!AX96</f>
        <v>26.63</v>
      </c>
      <c r="Z96">
        <f>BAWANA!BD96+BAWANA!BE96</f>
        <v>26.63</v>
      </c>
      <c r="AA96">
        <f>BAWANA!X96+BAWANA!Y96</f>
        <v>26.63</v>
      </c>
      <c r="AB96">
        <f>BAWANA!AE96+BAWANA!AF96</f>
        <v>26.63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216.74</v>
      </c>
      <c r="E97">
        <f>BAWANA!AM97</f>
        <v>0</v>
      </c>
      <c r="F97">
        <f t="shared" si="11"/>
        <v>256</v>
      </c>
      <c r="G97">
        <f t="shared" si="12"/>
        <v>216.74</v>
      </c>
      <c r="H97" s="112"/>
      <c r="I97">
        <f>BRPL_EOD!AI97+BRPL_EOD!AJ97</f>
        <v>82.89</v>
      </c>
      <c r="J97">
        <f>BYPL_EOD!AI97+BYPL_EOD!AJ97</f>
        <v>47.93</v>
      </c>
      <c r="K97">
        <f>MES_EOD!AI97+MES_EOD!AJ97</f>
        <v>5</v>
      </c>
      <c r="L97">
        <f>NDMC_EOD!AI97+NDMC_EOD!AJ97</f>
        <v>23</v>
      </c>
      <c r="M97">
        <f>TPDDL_EOD!AI97+TPDDL_EOD!AJ97</f>
        <v>57.92</v>
      </c>
      <c r="N97">
        <f t="shared" si="7"/>
        <v>216.74</v>
      </c>
      <c r="O97" s="112">
        <f t="shared" si="8"/>
        <v>0</v>
      </c>
      <c r="P97">
        <v>82.89</v>
      </c>
      <c r="Q97">
        <v>47.93</v>
      </c>
      <c r="R97">
        <v>5</v>
      </c>
      <c r="S97">
        <v>23</v>
      </c>
      <c r="T97">
        <v>57.92</v>
      </c>
      <c r="U97" s="114">
        <f t="shared" si="9"/>
        <v>216.74</v>
      </c>
      <c r="V97" s="112">
        <f t="shared" si="10"/>
        <v>0</v>
      </c>
      <c r="Y97">
        <f>BAWANA!AW97+BAWANA!AX97</f>
        <v>26.63</v>
      </c>
      <c r="Z97">
        <f>BAWANA!BD97+BAWANA!BE97</f>
        <v>26.63</v>
      </c>
      <c r="AA97">
        <f>BAWANA!X97+BAWANA!Y97</f>
        <v>26.63</v>
      </c>
      <c r="AB97">
        <f>BAWANA!AE97+BAWANA!AF97</f>
        <v>26.63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216.74</v>
      </c>
      <c r="E98">
        <f>BAWANA!AM98</f>
        <v>0</v>
      </c>
      <c r="F98">
        <f t="shared" si="11"/>
        <v>256</v>
      </c>
      <c r="G98">
        <f t="shared" si="12"/>
        <v>216.74</v>
      </c>
      <c r="H98" s="112"/>
      <c r="I98">
        <f>BRPL_EOD!AI98+BRPL_EOD!AJ98</f>
        <v>82.89</v>
      </c>
      <c r="J98">
        <f>BYPL_EOD!AI98+BYPL_EOD!AJ98</f>
        <v>47.93</v>
      </c>
      <c r="K98">
        <f>MES_EOD!AI98+MES_EOD!AJ98</f>
        <v>5</v>
      </c>
      <c r="L98">
        <f>NDMC_EOD!AI98+NDMC_EOD!AJ98</f>
        <v>23</v>
      </c>
      <c r="M98">
        <f>TPDDL_EOD!AI98+TPDDL_EOD!AJ98</f>
        <v>57.92</v>
      </c>
      <c r="N98">
        <f t="shared" si="7"/>
        <v>216.74</v>
      </c>
      <c r="O98" s="112">
        <f t="shared" si="8"/>
        <v>0</v>
      </c>
      <c r="P98">
        <v>82.89</v>
      </c>
      <c r="Q98">
        <v>47.93</v>
      </c>
      <c r="R98">
        <v>5</v>
      </c>
      <c r="S98">
        <v>23</v>
      </c>
      <c r="T98">
        <v>57.92</v>
      </c>
      <c r="U98" s="114">
        <f t="shared" si="9"/>
        <v>216.74</v>
      </c>
      <c r="V98" s="112">
        <f t="shared" si="10"/>
        <v>0</v>
      </c>
      <c r="Y98">
        <f>BAWANA!AW98+BAWANA!AX98</f>
        <v>26.63</v>
      </c>
      <c r="Z98">
        <f>BAWANA!BD98+BAWANA!BE98</f>
        <v>26.63</v>
      </c>
      <c r="AA98">
        <f>BAWANA!X98+BAWANA!Y98</f>
        <v>26.63</v>
      </c>
      <c r="AB98">
        <f>BAWANA!AE98+BAWANA!AF98</f>
        <v>26.63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5.3533650000000055</v>
      </c>
      <c r="E99" s="114">
        <f t="shared" si="14"/>
        <v>0</v>
      </c>
      <c r="F99" s="114">
        <f t="shared" si="14"/>
        <v>6.1440000000000001</v>
      </c>
      <c r="G99" s="114">
        <f t="shared" si="14"/>
        <v>5.3533650000000055</v>
      </c>
      <c r="H99" s="114"/>
      <c r="I99" s="114">
        <f t="shared" si="14"/>
        <v>2.0276975000000022</v>
      </c>
      <c r="J99" s="114">
        <f t="shared" si="14"/>
        <v>1.2093900000000011</v>
      </c>
      <c r="K99" s="114">
        <f t="shared" si="14"/>
        <v>0.14249999999999999</v>
      </c>
      <c r="L99" s="114">
        <f t="shared" si="14"/>
        <v>0.49570750000000041</v>
      </c>
      <c r="M99" s="114">
        <f t="shared" si="14"/>
        <v>1.477949999999999</v>
      </c>
      <c r="N99" s="114">
        <f t="shared" si="14"/>
        <v>5.3532450000000003</v>
      </c>
      <c r="O99" s="114">
        <f t="shared" si="14"/>
        <v>1.1999999999945743E-4</v>
      </c>
      <c r="P99" s="114">
        <f t="shared" si="14"/>
        <v>2.0277457345140966</v>
      </c>
      <c r="Q99" s="114">
        <f t="shared" si="14"/>
        <v>1.2094177049858874</v>
      </c>
      <c r="R99" s="114">
        <f t="shared" si="14"/>
        <v>0.14250248296756851</v>
      </c>
      <c r="S99" s="114">
        <f t="shared" si="14"/>
        <v>0.49571808672575174</v>
      </c>
      <c r="T99" s="114">
        <f t="shared" si="14"/>
        <v>1.477980990806695</v>
      </c>
      <c r="U99" s="114">
        <f t="shared" si="14"/>
        <v>5.3533650000000055</v>
      </c>
      <c r="V99" s="114">
        <f t="shared" si="10"/>
        <v>0</v>
      </c>
      <c r="Y99" s="114">
        <f>SUM(Y3:Y98)/4000</f>
        <v>0.55568250000000041</v>
      </c>
      <c r="Z99" s="114">
        <f t="shared" ref="Z99:AD99" si="15">SUM(Z3:Z98)/4000</f>
        <v>0.60368250000000034</v>
      </c>
      <c r="AA99" s="114">
        <f t="shared" si="15"/>
        <v>0.55568250000000041</v>
      </c>
      <c r="AB99" s="114">
        <f t="shared" si="15"/>
        <v>0.60368250000000034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0</v>
      </c>
      <c r="E3">
        <f>BAWANA!AQ3</f>
        <v>0</v>
      </c>
      <c r="F3">
        <f>(B3+C3)*0.8</f>
        <v>592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0</v>
      </c>
      <c r="E4">
        <f>BAWANA!AQ4</f>
        <v>0</v>
      </c>
      <c r="F4">
        <f t="shared" ref="F4:F67" si="4">(B4+C4)*0.8</f>
        <v>592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0</v>
      </c>
      <c r="E5">
        <f>BAWANA!AQ5</f>
        <v>0</v>
      </c>
      <c r="F5">
        <f t="shared" si="4"/>
        <v>592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0</v>
      </c>
      <c r="E6">
        <f>BAWANA!AQ6</f>
        <v>0</v>
      </c>
      <c r="F6">
        <f t="shared" si="4"/>
        <v>592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0</v>
      </c>
      <c r="E7">
        <f>BAWANA!AQ7</f>
        <v>0</v>
      </c>
      <c r="F7">
        <f t="shared" si="4"/>
        <v>592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0</v>
      </c>
      <c r="E8">
        <f>BAWANA!AQ8</f>
        <v>0</v>
      </c>
      <c r="F8">
        <f t="shared" si="4"/>
        <v>592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0</v>
      </c>
      <c r="E9">
        <f>BAWANA!AQ9</f>
        <v>0</v>
      </c>
      <c r="F9">
        <f t="shared" si="4"/>
        <v>592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0</v>
      </c>
      <c r="E10">
        <f>BAWANA!AQ10</f>
        <v>0</v>
      </c>
      <c r="F10">
        <f t="shared" si="4"/>
        <v>592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0</v>
      </c>
      <c r="E11">
        <f>BAWANA!AQ11</f>
        <v>0</v>
      </c>
      <c r="F11">
        <f t="shared" si="4"/>
        <v>592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0</v>
      </c>
      <c r="E12">
        <f>BAWANA!AQ12</f>
        <v>0</v>
      </c>
      <c r="F12">
        <f t="shared" si="4"/>
        <v>592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0</v>
      </c>
      <c r="E13">
        <f>BAWANA!AQ13</f>
        <v>0</v>
      </c>
      <c r="F13">
        <f t="shared" si="4"/>
        <v>592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0</v>
      </c>
      <c r="E14">
        <f>BAWANA!AQ14</f>
        <v>0</v>
      </c>
      <c r="F14">
        <f t="shared" si="4"/>
        <v>592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0</v>
      </c>
      <c r="E15">
        <f>BAWANA!AQ15</f>
        <v>0</v>
      </c>
      <c r="F15">
        <f t="shared" si="4"/>
        <v>592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0</v>
      </c>
      <c r="E16">
        <f>BAWANA!AQ16</f>
        <v>0</v>
      </c>
      <c r="F16">
        <f t="shared" si="4"/>
        <v>592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0</v>
      </c>
      <c r="E17">
        <f>BAWANA!AQ17</f>
        <v>0</v>
      </c>
      <c r="F17">
        <f t="shared" si="4"/>
        <v>592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0</v>
      </c>
      <c r="E18">
        <f>BAWANA!AQ18</f>
        <v>0</v>
      </c>
      <c r="F18">
        <f t="shared" si="4"/>
        <v>592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0</v>
      </c>
      <c r="E19">
        <f>BAWANA!AQ19</f>
        <v>0</v>
      </c>
      <c r="F19">
        <f t="shared" si="4"/>
        <v>592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0</v>
      </c>
      <c r="E20">
        <f>BAWANA!AQ20</f>
        <v>0</v>
      </c>
      <c r="F20">
        <f t="shared" si="4"/>
        <v>592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0</v>
      </c>
      <c r="E21">
        <f>BAWANA!AQ21</f>
        <v>0</v>
      </c>
      <c r="F21">
        <f t="shared" si="4"/>
        <v>592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0</v>
      </c>
      <c r="E22">
        <f>BAWANA!AQ22</f>
        <v>0</v>
      </c>
      <c r="F22">
        <f t="shared" si="4"/>
        <v>592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0</v>
      </c>
      <c r="E23">
        <f>BAWANA!AQ23</f>
        <v>0</v>
      </c>
      <c r="F23">
        <f t="shared" si="4"/>
        <v>592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0</v>
      </c>
      <c r="E24">
        <f>BAWANA!AQ24</f>
        <v>0</v>
      </c>
      <c r="F24">
        <f t="shared" si="4"/>
        <v>592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0</v>
      </c>
      <c r="E25">
        <f>BAWANA!AQ25</f>
        <v>0</v>
      </c>
      <c r="F25">
        <f t="shared" si="4"/>
        <v>592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0</v>
      </c>
      <c r="E26">
        <f>BAWANA!AQ26</f>
        <v>0</v>
      </c>
      <c r="F26">
        <f t="shared" si="4"/>
        <v>592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0</v>
      </c>
      <c r="E27">
        <f>BAWANA!AQ27</f>
        <v>0</v>
      </c>
      <c r="F27">
        <f t="shared" si="4"/>
        <v>592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0</v>
      </c>
      <c r="E28">
        <f>BAWANA!AQ28</f>
        <v>0</v>
      </c>
      <c r="F28">
        <f t="shared" si="4"/>
        <v>592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0</v>
      </c>
      <c r="E29">
        <f>BAWANA!AQ29</f>
        <v>0</v>
      </c>
      <c r="F29">
        <f t="shared" si="4"/>
        <v>592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0</v>
      </c>
      <c r="E30">
        <f>BAWANA!AQ30</f>
        <v>0</v>
      </c>
      <c r="F30">
        <f t="shared" si="4"/>
        <v>592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0</v>
      </c>
      <c r="E31">
        <f>BAWANA!AQ31</f>
        <v>0</v>
      </c>
      <c r="F31">
        <f t="shared" si="4"/>
        <v>592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0</v>
      </c>
      <c r="E32">
        <f>BAWANA!AQ32</f>
        <v>0</v>
      </c>
      <c r="F32">
        <f t="shared" si="4"/>
        <v>592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0</v>
      </c>
      <c r="E33">
        <f>BAWANA!AQ33</f>
        <v>0</v>
      </c>
      <c r="F33">
        <f t="shared" si="4"/>
        <v>592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0</v>
      </c>
      <c r="E34">
        <f>BAWANA!AQ34</f>
        <v>0</v>
      </c>
      <c r="F34">
        <f t="shared" si="4"/>
        <v>592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0</v>
      </c>
      <c r="E35">
        <f>BAWANA!AQ35</f>
        <v>0</v>
      </c>
      <c r="F35">
        <f t="shared" si="4"/>
        <v>592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0</v>
      </c>
      <c r="E36">
        <f>BAWANA!AQ36</f>
        <v>0</v>
      </c>
      <c r="F36">
        <f t="shared" si="4"/>
        <v>592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0</v>
      </c>
      <c r="E37">
        <f>BAWANA!AQ37</f>
        <v>0</v>
      </c>
      <c r="F37">
        <f t="shared" si="4"/>
        <v>592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0</v>
      </c>
      <c r="E38">
        <f>BAWANA!AQ38</f>
        <v>0</v>
      </c>
      <c r="F38">
        <f t="shared" si="4"/>
        <v>592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0</v>
      </c>
      <c r="E39">
        <f>BAWANA!AQ39</f>
        <v>0</v>
      </c>
      <c r="F39">
        <f t="shared" si="4"/>
        <v>592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0</v>
      </c>
      <c r="E40">
        <f>BAWANA!AQ40</f>
        <v>0</v>
      </c>
      <c r="F40">
        <f t="shared" si="4"/>
        <v>592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0</v>
      </c>
      <c r="E41">
        <f>BAWANA!AQ41</f>
        <v>0</v>
      </c>
      <c r="F41">
        <f t="shared" si="4"/>
        <v>592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0</v>
      </c>
      <c r="E42">
        <f>BAWANA!AQ42</f>
        <v>0</v>
      </c>
      <c r="F42">
        <f t="shared" si="4"/>
        <v>592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10.08</v>
      </c>
      <c r="D99" s="114">
        <f t="shared" si="14"/>
        <v>0</v>
      </c>
      <c r="E99" s="114">
        <f t="shared" si="14"/>
        <v>0</v>
      </c>
      <c r="F99" s="114">
        <f t="shared" si="14"/>
        <v>14.208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56.7</v>
      </c>
      <c r="O3">
        <v>123.66562500000001</v>
      </c>
      <c r="P3">
        <v>102.75</v>
      </c>
      <c r="Q3">
        <v>20.556000000000001</v>
      </c>
      <c r="R3">
        <v>33.57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20.185199999999998</v>
      </c>
      <c r="AH3">
        <v>0</v>
      </c>
      <c r="AI3">
        <v>0</v>
      </c>
      <c r="AJ3">
        <v>0</v>
      </c>
      <c r="AK3">
        <v>26.2683</v>
      </c>
      <c r="AL3">
        <v>2.5564</v>
      </c>
      <c r="AM3">
        <v>0</v>
      </c>
      <c r="AN3">
        <v>0.59302999999999995</v>
      </c>
      <c r="AO3">
        <v>0.29399999999999998</v>
      </c>
      <c r="AP3">
        <v>4.0991999999999997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66.245999999999995</v>
      </c>
      <c r="AX3">
        <v>88.775999999999996</v>
      </c>
      <c r="AY3">
        <v>0</v>
      </c>
      <c r="AZ3">
        <v>0</v>
      </c>
      <c r="BA3">
        <v>0</v>
      </c>
      <c r="BB3">
        <v>0</v>
      </c>
      <c r="BC3">
        <v>46.87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2458.7618620000003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56.7</v>
      </c>
      <c r="O4">
        <v>123.66562500000001</v>
      </c>
      <c r="P4">
        <v>102.75</v>
      </c>
      <c r="Q4">
        <v>20.556000000000001</v>
      </c>
      <c r="R4">
        <v>33.57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20.185199999999998</v>
      </c>
      <c r="AH4">
        <v>0</v>
      </c>
      <c r="AI4">
        <v>0</v>
      </c>
      <c r="AJ4">
        <v>0</v>
      </c>
      <c r="AK4">
        <v>26.2683</v>
      </c>
      <c r="AL4">
        <v>12.782</v>
      </c>
      <c r="AM4">
        <v>0</v>
      </c>
      <c r="AN4">
        <v>0.59302999999999995</v>
      </c>
      <c r="AO4">
        <v>0.29399999999999998</v>
      </c>
      <c r="AP4">
        <v>4.0991999999999997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66.245999999999995</v>
      </c>
      <c r="AX4">
        <v>88.775999999999996</v>
      </c>
      <c r="AY4">
        <v>0</v>
      </c>
      <c r="AZ4">
        <v>0</v>
      </c>
      <c r="BA4">
        <v>0</v>
      </c>
      <c r="BB4">
        <v>0</v>
      </c>
      <c r="BC4">
        <v>46.87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2468.9874620000005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56.7</v>
      </c>
      <c r="O5">
        <v>123.66562500000001</v>
      </c>
      <c r="P5">
        <v>102.75</v>
      </c>
      <c r="Q5">
        <v>20.556000000000001</v>
      </c>
      <c r="R5">
        <v>33.57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20.185199999999998</v>
      </c>
      <c r="AH5">
        <v>0</v>
      </c>
      <c r="AI5">
        <v>0</v>
      </c>
      <c r="AJ5">
        <v>0</v>
      </c>
      <c r="AK5">
        <v>26.2683</v>
      </c>
      <c r="AL5">
        <v>70.882000000000005</v>
      </c>
      <c r="AM5">
        <v>0</v>
      </c>
      <c r="AN5">
        <v>0.59302999999999995</v>
      </c>
      <c r="AO5">
        <v>0.29399999999999998</v>
      </c>
      <c r="AP5">
        <v>11.922267</v>
      </c>
      <c r="AQ5">
        <v>0</v>
      </c>
      <c r="AR5">
        <v>8.8320000000000007</v>
      </c>
      <c r="AS5">
        <v>31.897382</v>
      </c>
      <c r="AT5">
        <v>20.001799999999999</v>
      </c>
      <c r="AU5">
        <v>0</v>
      </c>
      <c r="AV5">
        <v>0</v>
      </c>
      <c r="AW5">
        <v>66.245999999999995</v>
      </c>
      <c r="AX5">
        <v>88.775999999999996</v>
      </c>
      <c r="AY5">
        <v>0</v>
      </c>
      <c r="AZ5">
        <v>0</v>
      </c>
      <c r="BA5">
        <v>0</v>
      </c>
      <c r="BB5">
        <v>0</v>
      </c>
      <c r="BC5">
        <v>46.87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2494.0625290000003</v>
      </c>
    </row>
    <row r="6" spans="1:121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56.7</v>
      </c>
      <c r="O6">
        <v>123.66562500000001</v>
      </c>
      <c r="P6">
        <v>102.75</v>
      </c>
      <c r="Q6">
        <v>20.556000000000001</v>
      </c>
      <c r="R6">
        <v>33.57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20.185199999999998</v>
      </c>
      <c r="AH6">
        <v>0</v>
      </c>
      <c r="AI6">
        <v>0</v>
      </c>
      <c r="AJ6">
        <v>0</v>
      </c>
      <c r="AK6">
        <v>26.2683</v>
      </c>
      <c r="AL6">
        <v>70.882000000000005</v>
      </c>
      <c r="AM6">
        <v>0</v>
      </c>
      <c r="AN6">
        <v>0.59302999999999995</v>
      </c>
      <c r="AO6">
        <v>0.29399999999999998</v>
      </c>
      <c r="AP6">
        <v>11.922267</v>
      </c>
      <c r="AQ6">
        <v>0</v>
      </c>
      <c r="AR6">
        <v>6.6239999999999997</v>
      </c>
      <c r="AS6">
        <v>31.897382</v>
      </c>
      <c r="AT6">
        <v>20.001799999999999</v>
      </c>
      <c r="AU6">
        <v>0</v>
      </c>
      <c r="AV6">
        <v>0</v>
      </c>
      <c r="AW6">
        <v>66.245999999999995</v>
      </c>
      <c r="AX6">
        <v>88.775999999999996</v>
      </c>
      <c r="AY6">
        <v>0</v>
      </c>
      <c r="AZ6">
        <v>0</v>
      </c>
      <c r="BA6">
        <v>0</v>
      </c>
      <c r="BB6">
        <v>0</v>
      </c>
      <c r="BC6">
        <v>46.87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2491.8545290000002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56.7</v>
      </c>
      <c r="O7">
        <v>123.66562500000001</v>
      </c>
      <c r="P7">
        <v>102.75</v>
      </c>
      <c r="Q7">
        <v>20.556000000000001</v>
      </c>
      <c r="R7">
        <v>33.57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20.185199999999998</v>
      </c>
      <c r="AH7">
        <v>0</v>
      </c>
      <c r="AI7">
        <v>0</v>
      </c>
      <c r="AJ7">
        <v>0</v>
      </c>
      <c r="AK7">
        <v>26.2683</v>
      </c>
      <c r="AL7">
        <v>70.882000000000005</v>
      </c>
      <c r="AM7">
        <v>0</v>
      </c>
      <c r="AN7">
        <v>0.59302999999999995</v>
      </c>
      <c r="AO7">
        <v>0.29399999999999998</v>
      </c>
      <c r="AP7">
        <v>11.922267</v>
      </c>
      <c r="AQ7">
        <v>0</v>
      </c>
      <c r="AR7">
        <v>6.6239999999999997</v>
      </c>
      <c r="AS7">
        <v>12.1068</v>
      </c>
      <c r="AT7">
        <v>20.001799999999999</v>
      </c>
      <c r="AU7">
        <v>0</v>
      </c>
      <c r="AV7">
        <v>0</v>
      </c>
      <c r="AW7">
        <v>66.245999999999995</v>
      </c>
      <c r="AX7">
        <v>88.775999999999996</v>
      </c>
      <c r="AY7">
        <v>0</v>
      </c>
      <c r="AZ7">
        <v>0</v>
      </c>
      <c r="BA7">
        <v>0</v>
      </c>
      <c r="BB7">
        <v>0</v>
      </c>
      <c r="BC7">
        <v>46.87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2472.5889469999997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56.7</v>
      </c>
      <c r="O8">
        <v>123.66562500000001</v>
      </c>
      <c r="P8">
        <v>102.75</v>
      </c>
      <c r="Q8">
        <v>20.556000000000001</v>
      </c>
      <c r="R8">
        <v>33.57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20.185199999999998</v>
      </c>
      <c r="AH8">
        <v>0</v>
      </c>
      <c r="AI8">
        <v>0</v>
      </c>
      <c r="AJ8">
        <v>0</v>
      </c>
      <c r="AK8">
        <v>26.2683</v>
      </c>
      <c r="AL8">
        <v>70.882000000000005</v>
      </c>
      <c r="AM8">
        <v>0</v>
      </c>
      <c r="AN8">
        <v>0.59302999999999995</v>
      </c>
      <c r="AO8">
        <v>0.29399999999999998</v>
      </c>
      <c r="AP8">
        <v>11.922267</v>
      </c>
      <c r="AQ8">
        <v>0</v>
      </c>
      <c r="AR8">
        <v>6.6239999999999997</v>
      </c>
      <c r="AS8">
        <v>9.4163999999999994</v>
      </c>
      <c r="AT8">
        <v>20.001799999999999</v>
      </c>
      <c r="AU8">
        <v>0</v>
      </c>
      <c r="AV8">
        <v>0</v>
      </c>
      <c r="AW8">
        <v>66.245999999999995</v>
      </c>
      <c r="AX8">
        <v>88.775999999999996</v>
      </c>
      <c r="AY8">
        <v>0</v>
      </c>
      <c r="AZ8">
        <v>0</v>
      </c>
      <c r="BA8">
        <v>0</v>
      </c>
      <c r="BB8">
        <v>0</v>
      </c>
      <c r="BC8">
        <v>46.87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2469.8985469999998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56.7</v>
      </c>
      <c r="O9">
        <v>123.66562500000001</v>
      </c>
      <c r="P9">
        <v>102.75</v>
      </c>
      <c r="Q9">
        <v>20.556000000000001</v>
      </c>
      <c r="R9">
        <v>33.57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20.185199999999998</v>
      </c>
      <c r="AH9">
        <v>0</v>
      </c>
      <c r="AI9">
        <v>0</v>
      </c>
      <c r="AJ9">
        <v>0</v>
      </c>
      <c r="AK9">
        <v>26.2683</v>
      </c>
      <c r="AL9">
        <v>12.782</v>
      </c>
      <c r="AM9">
        <v>0</v>
      </c>
      <c r="AN9">
        <v>0.59302999999999995</v>
      </c>
      <c r="AO9">
        <v>0.29399999999999998</v>
      </c>
      <c r="AP9">
        <v>4.4835000000000003</v>
      </c>
      <c r="AQ9">
        <v>0</v>
      </c>
      <c r="AR9">
        <v>6.6239999999999997</v>
      </c>
      <c r="AS9">
        <v>9.4163999999999994</v>
      </c>
      <c r="AT9">
        <v>20.001799999999999</v>
      </c>
      <c r="AU9">
        <v>0</v>
      </c>
      <c r="AV9">
        <v>0</v>
      </c>
      <c r="AW9">
        <v>66.245999999999995</v>
      </c>
      <c r="AX9">
        <v>88.775999999999996</v>
      </c>
      <c r="AY9">
        <v>0</v>
      </c>
      <c r="AZ9">
        <v>0</v>
      </c>
      <c r="BA9">
        <v>0</v>
      </c>
      <c r="BB9">
        <v>0</v>
      </c>
      <c r="BC9">
        <v>46.87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2404.3597799999998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56.7</v>
      </c>
      <c r="O10">
        <v>123.66562500000001</v>
      </c>
      <c r="P10">
        <v>102.75</v>
      </c>
      <c r="Q10">
        <v>20.556000000000001</v>
      </c>
      <c r="R10">
        <v>33.57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20.185199999999998</v>
      </c>
      <c r="AH10">
        <v>0</v>
      </c>
      <c r="AI10">
        <v>0</v>
      </c>
      <c r="AJ10">
        <v>0</v>
      </c>
      <c r="AK10">
        <v>26.2683</v>
      </c>
      <c r="AL10">
        <v>12.782</v>
      </c>
      <c r="AM10">
        <v>0</v>
      </c>
      <c r="AN10">
        <v>0.59302999999999995</v>
      </c>
      <c r="AO10">
        <v>0.29399999999999998</v>
      </c>
      <c r="AP10">
        <v>4.4835000000000003</v>
      </c>
      <c r="AQ10">
        <v>0</v>
      </c>
      <c r="AR10">
        <v>6.6239999999999997</v>
      </c>
      <c r="AS10">
        <v>9.4163999999999994</v>
      </c>
      <c r="AT10">
        <v>20.001799999999999</v>
      </c>
      <c r="AU10">
        <v>0</v>
      </c>
      <c r="AV10">
        <v>0</v>
      </c>
      <c r="AW10">
        <v>66.245999999999995</v>
      </c>
      <c r="AX10">
        <v>88.775999999999996</v>
      </c>
      <c r="AY10">
        <v>0</v>
      </c>
      <c r="AZ10">
        <v>0</v>
      </c>
      <c r="BA10">
        <v>0</v>
      </c>
      <c r="BB10">
        <v>0</v>
      </c>
      <c r="BC10">
        <v>46.87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2404.3597799999998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56.7</v>
      </c>
      <c r="O11">
        <v>123.66562500000001</v>
      </c>
      <c r="P11">
        <v>102.75</v>
      </c>
      <c r="Q11">
        <v>20.556000000000001</v>
      </c>
      <c r="R11">
        <v>33.57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20.185199999999998</v>
      </c>
      <c r="AH11">
        <v>0</v>
      </c>
      <c r="AI11">
        <v>0</v>
      </c>
      <c r="AJ11">
        <v>0</v>
      </c>
      <c r="AK11">
        <v>26.2683</v>
      </c>
      <c r="AL11">
        <v>12.782</v>
      </c>
      <c r="AM11">
        <v>0</v>
      </c>
      <c r="AN11">
        <v>0.59302999999999995</v>
      </c>
      <c r="AO11">
        <v>0.29399999999999998</v>
      </c>
      <c r="AP11">
        <v>4.4835000000000003</v>
      </c>
      <c r="AQ11">
        <v>0</v>
      </c>
      <c r="AR11">
        <v>6.6239999999999997</v>
      </c>
      <c r="AS11">
        <v>9.4163999999999994</v>
      </c>
      <c r="AT11">
        <v>20.001799999999999</v>
      </c>
      <c r="AU11">
        <v>0</v>
      </c>
      <c r="AV11">
        <v>0</v>
      </c>
      <c r="AW11">
        <v>66.245999999999995</v>
      </c>
      <c r="AX11">
        <v>88.775999999999996</v>
      </c>
      <c r="AY11">
        <v>0</v>
      </c>
      <c r="AZ11">
        <v>0</v>
      </c>
      <c r="BA11">
        <v>0</v>
      </c>
      <c r="BB11">
        <v>0</v>
      </c>
      <c r="BC11">
        <v>46.87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2404.3597799999998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56.7</v>
      </c>
      <c r="O12">
        <v>123.66562500000001</v>
      </c>
      <c r="P12">
        <v>102.75</v>
      </c>
      <c r="Q12">
        <v>20.556000000000001</v>
      </c>
      <c r="R12">
        <v>33.57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20.185199999999998</v>
      </c>
      <c r="AH12">
        <v>0</v>
      </c>
      <c r="AI12">
        <v>0</v>
      </c>
      <c r="AJ12">
        <v>0</v>
      </c>
      <c r="AK12">
        <v>26.2683</v>
      </c>
      <c r="AL12">
        <v>12.782</v>
      </c>
      <c r="AM12">
        <v>0</v>
      </c>
      <c r="AN12">
        <v>0.59302999999999995</v>
      </c>
      <c r="AO12">
        <v>0.29399999999999998</v>
      </c>
      <c r="AP12">
        <v>4.4835000000000003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0</v>
      </c>
      <c r="AW12">
        <v>66.245999999999995</v>
      </c>
      <c r="AX12">
        <v>88.775999999999996</v>
      </c>
      <c r="AY12">
        <v>0</v>
      </c>
      <c r="AZ12">
        <v>0</v>
      </c>
      <c r="BA12">
        <v>0</v>
      </c>
      <c r="BB12">
        <v>0</v>
      </c>
      <c r="BC12">
        <v>46.87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2404.3597799999998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56.7</v>
      </c>
      <c r="O13">
        <v>123.66562500000001</v>
      </c>
      <c r="P13">
        <v>102.75</v>
      </c>
      <c r="Q13">
        <v>20.556000000000001</v>
      </c>
      <c r="R13">
        <v>33.57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20.185199999999998</v>
      </c>
      <c r="AH13">
        <v>20.834</v>
      </c>
      <c r="AI13">
        <v>0</v>
      </c>
      <c r="AJ13">
        <v>0</v>
      </c>
      <c r="AK13">
        <v>26.2683</v>
      </c>
      <c r="AL13">
        <v>12.782</v>
      </c>
      <c r="AM13">
        <v>0</v>
      </c>
      <c r="AN13">
        <v>0.59302999999999995</v>
      </c>
      <c r="AO13">
        <v>0.29399999999999998</v>
      </c>
      <c r="AP13">
        <v>4.4835000000000003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0</v>
      </c>
      <c r="AW13">
        <v>66.245999999999995</v>
      </c>
      <c r="AX13">
        <v>88.775999999999996</v>
      </c>
      <c r="AY13">
        <v>0</v>
      </c>
      <c r="AZ13">
        <v>0</v>
      </c>
      <c r="BA13">
        <v>0</v>
      </c>
      <c r="BB13">
        <v>0</v>
      </c>
      <c r="BC13">
        <v>46.87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2425.1937799999996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56.7</v>
      </c>
      <c r="O14">
        <v>123.66562500000001</v>
      </c>
      <c r="P14">
        <v>102.75</v>
      </c>
      <c r="Q14">
        <v>20.556000000000001</v>
      </c>
      <c r="R14">
        <v>33.57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20.185199999999998</v>
      </c>
      <c r="AH14">
        <v>20.834</v>
      </c>
      <c r="AI14">
        <v>0</v>
      </c>
      <c r="AJ14">
        <v>0</v>
      </c>
      <c r="AK14">
        <v>26.2683</v>
      </c>
      <c r="AL14">
        <v>12.782</v>
      </c>
      <c r="AM14">
        <v>0</v>
      </c>
      <c r="AN14">
        <v>0.59302999999999995</v>
      </c>
      <c r="AO14">
        <v>0.29399999999999998</v>
      </c>
      <c r="AP14">
        <v>4.4835000000000003</v>
      </c>
      <c r="AQ14">
        <v>0</v>
      </c>
      <c r="AR14">
        <v>6.6239999999999997</v>
      </c>
      <c r="AS14">
        <v>9.4163999999999994</v>
      </c>
      <c r="AT14">
        <v>20.001799999999999</v>
      </c>
      <c r="AU14">
        <v>0</v>
      </c>
      <c r="AV14">
        <v>0</v>
      </c>
      <c r="AW14">
        <v>66.245999999999995</v>
      </c>
      <c r="AX14">
        <v>88.775999999999996</v>
      </c>
      <c r="AY14">
        <v>0</v>
      </c>
      <c r="AZ14">
        <v>0</v>
      </c>
      <c r="BA14">
        <v>0</v>
      </c>
      <c r="BB14">
        <v>0</v>
      </c>
      <c r="BC14">
        <v>46.87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2425.1937799999996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56.7</v>
      </c>
      <c r="O15">
        <v>123.66562500000001</v>
      </c>
      <c r="P15">
        <v>102.75</v>
      </c>
      <c r="Q15">
        <v>20.556000000000001</v>
      </c>
      <c r="R15">
        <v>33.57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20.185199999999998</v>
      </c>
      <c r="AH15">
        <v>20.834</v>
      </c>
      <c r="AI15">
        <v>0</v>
      </c>
      <c r="AJ15">
        <v>0</v>
      </c>
      <c r="AK15">
        <v>26.2683</v>
      </c>
      <c r="AL15">
        <v>12.782</v>
      </c>
      <c r="AM15">
        <v>0</v>
      </c>
      <c r="AN15">
        <v>0.59302999999999995</v>
      </c>
      <c r="AO15">
        <v>0.29399999999999998</v>
      </c>
      <c r="AP15">
        <v>4.4835000000000003</v>
      </c>
      <c r="AQ15">
        <v>0</v>
      </c>
      <c r="AR15">
        <v>6.6239999999999997</v>
      </c>
      <c r="AS15">
        <v>9.4163999999999994</v>
      </c>
      <c r="AT15">
        <v>20.001799999999999</v>
      </c>
      <c r="AU15">
        <v>0</v>
      </c>
      <c r="AV15">
        <v>0</v>
      </c>
      <c r="AW15">
        <v>66.245999999999995</v>
      </c>
      <c r="AX15">
        <v>88.775999999999996</v>
      </c>
      <c r="AY15">
        <v>0</v>
      </c>
      <c r="AZ15">
        <v>0</v>
      </c>
      <c r="BA15">
        <v>0</v>
      </c>
      <c r="BB15">
        <v>0</v>
      </c>
      <c r="BC15">
        <v>46.87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2425.1937799999996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56.7</v>
      </c>
      <c r="O16">
        <v>123.66562500000001</v>
      </c>
      <c r="P16">
        <v>102.75</v>
      </c>
      <c r="Q16">
        <v>20.556000000000001</v>
      </c>
      <c r="R16">
        <v>33.57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20.185199999999998</v>
      </c>
      <c r="AH16">
        <v>20.834</v>
      </c>
      <c r="AI16">
        <v>0</v>
      </c>
      <c r="AJ16">
        <v>0</v>
      </c>
      <c r="AK16">
        <v>26.2683</v>
      </c>
      <c r="AL16">
        <v>12.782</v>
      </c>
      <c r="AM16">
        <v>0</v>
      </c>
      <c r="AN16">
        <v>0.59302999999999995</v>
      </c>
      <c r="AO16">
        <v>0.29399999999999998</v>
      </c>
      <c r="AP16">
        <v>4.4835000000000003</v>
      </c>
      <c r="AQ16">
        <v>0</v>
      </c>
      <c r="AR16">
        <v>6.6239999999999997</v>
      </c>
      <c r="AS16">
        <v>9.4163999999999994</v>
      </c>
      <c r="AT16">
        <v>20.001799999999999</v>
      </c>
      <c r="AU16">
        <v>0</v>
      </c>
      <c r="AV16">
        <v>0</v>
      </c>
      <c r="AW16">
        <v>66.245999999999995</v>
      </c>
      <c r="AX16">
        <v>88.775999999999996</v>
      </c>
      <c r="AY16">
        <v>0</v>
      </c>
      <c r="AZ16">
        <v>0</v>
      </c>
      <c r="BA16">
        <v>0</v>
      </c>
      <c r="BB16">
        <v>0</v>
      </c>
      <c r="BC16">
        <v>46.87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2425.1937799999996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56.7</v>
      </c>
      <c r="O17">
        <v>123.66562500000001</v>
      </c>
      <c r="P17">
        <v>102.75</v>
      </c>
      <c r="Q17">
        <v>20.556000000000001</v>
      </c>
      <c r="R17">
        <v>33.57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20.185199999999998</v>
      </c>
      <c r="AH17">
        <v>20.834</v>
      </c>
      <c r="AI17">
        <v>0</v>
      </c>
      <c r="AJ17">
        <v>0</v>
      </c>
      <c r="AK17">
        <v>26.2683</v>
      </c>
      <c r="AL17">
        <v>12.782</v>
      </c>
      <c r="AM17">
        <v>0</v>
      </c>
      <c r="AN17">
        <v>0.59302999999999995</v>
      </c>
      <c r="AO17">
        <v>0.29399999999999998</v>
      </c>
      <c r="AP17">
        <v>5.1239999999999997</v>
      </c>
      <c r="AQ17">
        <v>0</v>
      </c>
      <c r="AR17">
        <v>6.6239999999999997</v>
      </c>
      <c r="AS17">
        <v>9.4163999999999994</v>
      </c>
      <c r="AT17">
        <v>20.001799999999999</v>
      </c>
      <c r="AU17">
        <v>0</v>
      </c>
      <c r="AV17">
        <v>0</v>
      </c>
      <c r="AW17">
        <v>66.245999999999995</v>
      </c>
      <c r="AX17">
        <v>88.775999999999996</v>
      </c>
      <c r="AY17">
        <v>0</v>
      </c>
      <c r="AZ17">
        <v>0</v>
      </c>
      <c r="BA17">
        <v>0</v>
      </c>
      <c r="BB17">
        <v>0</v>
      </c>
      <c r="BC17">
        <v>46.87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2426.9342799999995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56.7</v>
      </c>
      <c r="O18">
        <v>123.66562500000001</v>
      </c>
      <c r="P18">
        <v>102.75</v>
      </c>
      <c r="Q18">
        <v>20.556000000000001</v>
      </c>
      <c r="R18">
        <v>33.57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20.185199999999998</v>
      </c>
      <c r="AH18">
        <v>20.834</v>
      </c>
      <c r="AI18">
        <v>0</v>
      </c>
      <c r="AJ18">
        <v>0</v>
      </c>
      <c r="AK18">
        <v>26.2683</v>
      </c>
      <c r="AL18">
        <v>12.782</v>
      </c>
      <c r="AM18">
        <v>0</v>
      </c>
      <c r="AN18">
        <v>0.59302999999999995</v>
      </c>
      <c r="AO18">
        <v>0.29399999999999998</v>
      </c>
      <c r="AP18">
        <v>5.1239999999999997</v>
      </c>
      <c r="AQ18">
        <v>0</v>
      </c>
      <c r="AR18">
        <v>6.6239999999999997</v>
      </c>
      <c r="AS18">
        <v>9.4163999999999994</v>
      </c>
      <c r="AT18">
        <v>20.001799999999999</v>
      </c>
      <c r="AU18">
        <v>0</v>
      </c>
      <c r="AV18">
        <v>0</v>
      </c>
      <c r="AW18">
        <v>66.245999999999995</v>
      </c>
      <c r="AX18">
        <v>88.775999999999996</v>
      </c>
      <c r="AY18">
        <v>0</v>
      </c>
      <c r="AZ18">
        <v>0</v>
      </c>
      <c r="BA18">
        <v>0</v>
      </c>
      <c r="BB18">
        <v>0</v>
      </c>
      <c r="BC18">
        <v>46.87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2426.9342799999995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56.7</v>
      </c>
      <c r="O19">
        <v>123.66562500000001</v>
      </c>
      <c r="P19">
        <v>102.75</v>
      </c>
      <c r="Q19">
        <v>20.556000000000001</v>
      </c>
      <c r="R19">
        <v>33.57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20.185199999999998</v>
      </c>
      <c r="AH19">
        <v>20.834</v>
      </c>
      <c r="AI19">
        <v>0</v>
      </c>
      <c r="AJ19">
        <v>0</v>
      </c>
      <c r="AK19">
        <v>26.2683</v>
      </c>
      <c r="AL19">
        <v>12.782</v>
      </c>
      <c r="AM19">
        <v>0</v>
      </c>
      <c r="AN19">
        <v>0.59302999999999995</v>
      </c>
      <c r="AO19">
        <v>0.29399999999999998</v>
      </c>
      <c r="AP19">
        <v>5.1239999999999997</v>
      </c>
      <c r="AQ19">
        <v>0</v>
      </c>
      <c r="AR19">
        <v>6.6239999999999997</v>
      </c>
      <c r="AS19">
        <v>9.4163999999999994</v>
      </c>
      <c r="AT19">
        <v>20.001799999999999</v>
      </c>
      <c r="AU19">
        <v>0</v>
      </c>
      <c r="AV19">
        <v>0</v>
      </c>
      <c r="AW19">
        <v>66.245999999999995</v>
      </c>
      <c r="AX19">
        <v>88.775999999999996</v>
      </c>
      <c r="AY19">
        <v>0</v>
      </c>
      <c r="AZ19">
        <v>0</v>
      </c>
      <c r="BA19">
        <v>0</v>
      </c>
      <c r="BB19">
        <v>0</v>
      </c>
      <c r="BC19">
        <v>46.87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2426.9342799999995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56.7</v>
      </c>
      <c r="O20">
        <v>123.66562500000001</v>
      </c>
      <c r="P20">
        <v>102.75</v>
      </c>
      <c r="Q20">
        <v>20.556000000000001</v>
      </c>
      <c r="R20">
        <v>33.57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20.185199999999998</v>
      </c>
      <c r="AH20">
        <v>20.834</v>
      </c>
      <c r="AI20">
        <v>0</v>
      </c>
      <c r="AJ20">
        <v>0</v>
      </c>
      <c r="AK20">
        <v>26.2683</v>
      </c>
      <c r="AL20">
        <v>12.782</v>
      </c>
      <c r="AM20">
        <v>0</v>
      </c>
      <c r="AN20">
        <v>0.59302999999999995</v>
      </c>
      <c r="AO20">
        <v>0.29399999999999998</v>
      </c>
      <c r="AP20">
        <v>5.1239999999999997</v>
      </c>
      <c r="AQ20">
        <v>0</v>
      </c>
      <c r="AR20">
        <v>6.6239999999999997</v>
      </c>
      <c r="AS20">
        <v>9.4163999999999994</v>
      </c>
      <c r="AT20">
        <v>20.001799999999999</v>
      </c>
      <c r="AU20">
        <v>0</v>
      </c>
      <c r="AV20">
        <v>0</v>
      </c>
      <c r="AW20">
        <v>66.245999999999995</v>
      </c>
      <c r="AX20">
        <v>88.775999999999996</v>
      </c>
      <c r="AY20">
        <v>0</v>
      </c>
      <c r="AZ20">
        <v>0</v>
      </c>
      <c r="BA20">
        <v>0</v>
      </c>
      <c r="BB20">
        <v>0</v>
      </c>
      <c r="BC20">
        <v>46.87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2426.9342799999995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56.7</v>
      </c>
      <c r="O21">
        <v>123.66562500000001</v>
      </c>
      <c r="P21">
        <v>102.75</v>
      </c>
      <c r="Q21">
        <v>20.556000000000001</v>
      </c>
      <c r="R21">
        <v>33.57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20.185199999999998</v>
      </c>
      <c r="AH21">
        <v>20.834</v>
      </c>
      <c r="AI21">
        <v>0</v>
      </c>
      <c r="AJ21">
        <v>0</v>
      </c>
      <c r="AK21">
        <v>26.2683</v>
      </c>
      <c r="AL21">
        <v>12.782</v>
      </c>
      <c r="AM21">
        <v>0</v>
      </c>
      <c r="AN21">
        <v>0.59302999999999995</v>
      </c>
      <c r="AO21">
        <v>0</v>
      </c>
      <c r="AP21">
        <v>5.1239999999999997</v>
      </c>
      <c r="AQ21">
        <v>0</v>
      </c>
      <c r="AR21">
        <v>6.6239999999999997</v>
      </c>
      <c r="AS21">
        <v>9.4163999999999994</v>
      </c>
      <c r="AT21">
        <v>20.001799999999999</v>
      </c>
      <c r="AU21">
        <v>0</v>
      </c>
      <c r="AV21">
        <v>0</v>
      </c>
      <c r="AW21">
        <v>66.245999999999995</v>
      </c>
      <c r="AX21">
        <v>88.775999999999996</v>
      </c>
      <c r="AY21">
        <v>0</v>
      </c>
      <c r="AZ21">
        <v>0</v>
      </c>
      <c r="BA21">
        <v>0</v>
      </c>
      <c r="BB21">
        <v>0</v>
      </c>
      <c r="BC21">
        <v>46.87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2426.6402799999996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56.7</v>
      </c>
      <c r="O22">
        <v>123.66562500000001</v>
      </c>
      <c r="P22">
        <v>102.75</v>
      </c>
      <c r="Q22">
        <v>20.556000000000001</v>
      </c>
      <c r="R22">
        <v>33.57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20.185199999999998</v>
      </c>
      <c r="AH22">
        <v>20.834</v>
      </c>
      <c r="AI22">
        <v>0</v>
      </c>
      <c r="AJ22">
        <v>0</v>
      </c>
      <c r="AK22">
        <v>26.2683</v>
      </c>
      <c r="AL22">
        <v>12.782</v>
      </c>
      <c r="AM22">
        <v>0</v>
      </c>
      <c r="AN22">
        <v>0.59302999999999995</v>
      </c>
      <c r="AO22">
        <v>0</v>
      </c>
      <c r="AP22">
        <v>5.1239999999999997</v>
      </c>
      <c r="AQ22">
        <v>0</v>
      </c>
      <c r="AR22">
        <v>6.6239999999999997</v>
      </c>
      <c r="AS22">
        <v>9.4163999999999994</v>
      </c>
      <c r="AT22">
        <v>20.001799999999999</v>
      </c>
      <c r="AU22">
        <v>0</v>
      </c>
      <c r="AV22">
        <v>0</v>
      </c>
      <c r="AW22">
        <v>66.245999999999995</v>
      </c>
      <c r="AX22">
        <v>88.775999999999996</v>
      </c>
      <c r="AY22">
        <v>0</v>
      </c>
      <c r="AZ22">
        <v>0</v>
      </c>
      <c r="BA22">
        <v>0</v>
      </c>
      <c r="BB22">
        <v>0</v>
      </c>
      <c r="BC22">
        <v>46.87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2426.6402799999996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56.7</v>
      </c>
      <c r="O23">
        <v>123.66562500000001</v>
      </c>
      <c r="P23">
        <v>102.75</v>
      </c>
      <c r="Q23">
        <v>20.556000000000001</v>
      </c>
      <c r="R23">
        <v>33.57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32.957704</v>
      </c>
      <c r="AF23">
        <v>8.8740000000000006</v>
      </c>
      <c r="AG23">
        <v>20.185199999999998</v>
      </c>
      <c r="AH23">
        <v>20.834</v>
      </c>
      <c r="AI23">
        <v>0</v>
      </c>
      <c r="AJ23">
        <v>0</v>
      </c>
      <c r="AK23">
        <v>26.2683</v>
      </c>
      <c r="AL23">
        <v>12.782</v>
      </c>
      <c r="AM23">
        <v>0</v>
      </c>
      <c r="AN23">
        <v>0.59302999999999995</v>
      </c>
      <c r="AO23">
        <v>0</v>
      </c>
      <c r="AP23">
        <v>5.1239999999999997</v>
      </c>
      <c r="AQ23">
        <v>0</v>
      </c>
      <c r="AR23">
        <v>6.6239999999999997</v>
      </c>
      <c r="AS23">
        <v>9.4163999999999994</v>
      </c>
      <c r="AT23">
        <v>20.001799999999999</v>
      </c>
      <c r="AU23">
        <v>0</v>
      </c>
      <c r="AV23">
        <v>0</v>
      </c>
      <c r="AW23">
        <v>66.245999999999995</v>
      </c>
      <c r="AX23">
        <v>88.775999999999996</v>
      </c>
      <c r="AY23">
        <v>0</v>
      </c>
      <c r="AZ23">
        <v>0</v>
      </c>
      <c r="BA23">
        <v>0</v>
      </c>
      <c r="BB23">
        <v>0</v>
      </c>
      <c r="BC23">
        <v>46.87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2444.4401319999993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56.7</v>
      </c>
      <c r="O24">
        <v>123.66562500000001</v>
      </c>
      <c r="P24">
        <v>102.75</v>
      </c>
      <c r="Q24">
        <v>20.556000000000001</v>
      </c>
      <c r="R24">
        <v>33.57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32.957704</v>
      </c>
      <c r="AF24">
        <v>8.8740000000000006</v>
      </c>
      <c r="AG24">
        <v>20.185199999999998</v>
      </c>
      <c r="AH24">
        <v>42.615000000000002</v>
      </c>
      <c r="AI24">
        <v>0</v>
      </c>
      <c r="AJ24">
        <v>0</v>
      </c>
      <c r="AK24">
        <v>26.2683</v>
      </c>
      <c r="AL24">
        <v>12.782</v>
      </c>
      <c r="AM24">
        <v>0</v>
      </c>
      <c r="AN24">
        <v>0.59302999999999995</v>
      </c>
      <c r="AO24">
        <v>0</v>
      </c>
      <c r="AP24">
        <v>5.1239999999999997</v>
      </c>
      <c r="AQ24">
        <v>15.12</v>
      </c>
      <c r="AR24">
        <v>6.6239999999999997</v>
      </c>
      <c r="AS24">
        <v>9.4163999999999994</v>
      </c>
      <c r="AT24">
        <v>20.001799999999999</v>
      </c>
      <c r="AU24">
        <v>0</v>
      </c>
      <c r="AV24">
        <v>0</v>
      </c>
      <c r="AW24">
        <v>66.245999999999995</v>
      </c>
      <c r="AX24">
        <v>88.775999999999996</v>
      </c>
      <c r="AY24">
        <v>0</v>
      </c>
      <c r="AZ24">
        <v>0</v>
      </c>
      <c r="BA24">
        <v>0</v>
      </c>
      <c r="BB24">
        <v>0</v>
      </c>
      <c r="BC24">
        <v>46.87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2498.4741719999993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56.7</v>
      </c>
      <c r="O25">
        <v>123.66562500000001</v>
      </c>
      <c r="P25">
        <v>102.75</v>
      </c>
      <c r="Q25">
        <v>20.556000000000001</v>
      </c>
      <c r="R25">
        <v>33.57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20.185199999999998</v>
      </c>
      <c r="AH25">
        <v>56.82</v>
      </c>
      <c r="AI25">
        <v>0</v>
      </c>
      <c r="AJ25">
        <v>0</v>
      </c>
      <c r="AK25">
        <v>26.2683</v>
      </c>
      <c r="AL25">
        <v>12.782</v>
      </c>
      <c r="AM25">
        <v>0</v>
      </c>
      <c r="AN25">
        <v>0.59302999999999995</v>
      </c>
      <c r="AO25">
        <v>0</v>
      </c>
      <c r="AP25">
        <v>5.1239999999999997</v>
      </c>
      <c r="AQ25">
        <v>15.561</v>
      </c>
      <c r="AR25">
        <v>6.6239999999999997</v>
      </c>
      <c r="AS25">
        <v>9.4163999999999994</v>
      </c>
      <c r="AT25">
        <v>20.001799999999999</v>
      </c>
      <c r="AU25">
        <v>0</v>
      </c>
      <c r="AV25">
        <v>0</v>
      </c>
      <c r="AW25">
        <v>66.245999999999995</v>
      </c>
      <c r="AX25">
        <v>88.775999999999996</v>
      </c>
      <c r="AY25">
        <v>0</v>
      </c>
      <c r="AZ25">
        <v>0</v>
      </c>
      <c r="BA25">
        <v>0</v>
      </c>
      <c r="BB25">
        <v>0</v>
      </c>
      <c r="BC25">
        <v>46.87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2516.9510719999998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56.7</v>
      </c>
      <c r="O26">
        <v>123.66562500000001</v>
      </c>
      <c r="P26">
        <v>102.75</v>
      </c>
      <c r="Q26">
        <v>20.556000000000001</v>
      </c>
      <c r="R26">
        <v>33.57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17.569299999999998</v>
      </c>
      <c r="AE26">
        <v>32.957704</v>
      </c>
      <c r="AF26">
        <v>8.8740000000000006</v>
      </c>
      <c r="AG26">
        <v>20.185199999999998</v>
      </c>
      <c r="AH26">
        <v>75.760000000000005</v>
      </c>
      <c r="AI26">
        <v>3.819</v>
      </c>
      <c r="AJ26">
        <v>0</v>
      </c>
      <c r="AK26">
        <v>26.2683</v>
      </c>
      <c r="AL26">
        <v>12.782</v>
      </c>
      <c r="AM26">
        <v>5.1986999999999997</v>
      </c>
      <c r="AN26">
        <v>0.59302999999999995</v>
      </c>
      <c r="AO26">
        <v>0</v>
      </c>
      <c r="AP26">
        <v>5.1239999999999997</v>
      </c>
      <c r="AQ26">
        <v>31.122</v>
      </c>
      <c r="AR26">
        <v>6.6239999999999997</v>
      </c>
      <c r="AS26">
        <v>9.4163999999999994</v>
      </c>
      <c r="AT26">
        <v>20.001799999999999</v>
      </c>
      <c r="AU26">
        <v>0</v>
      </c>
      <c r="AV26">
        <v>0</v>
      </c>
      <c r="AW26">
        <v>66.245999999999995</v>
      </c>
      <c r="AX26">
        <v>88.775999999999996</v>
      </c>
      <c r="AY26">
        <v>0</v>
      </c>
      <c r="AZ26">
        <v>0</v>
      </c>
      <c r="BA26">
        <v>0</v>
      </c>
      <c r="BB26">
        <v>0</v>
      </c>
      <c r="BC26">
        <v>46.87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2575.9551719999995</v>
      </c>
    </row>
    <row r="27" spans="1:117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56.7</v>
      </c>
      <c r="O27">
        <v>123.66562500000001</v>
      </c>
      <c r="P27">
        <v>102.75</v>
      </c>
      <c r="Q27">
        <v>20.556000000000001</v>
      </c>
      <c r="R27">
        <v>33.57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0</v>
      </c>
      <c r="AD27">
        <v>27.3447</v>
      </c>
      <c r="AE27">
        <v>49.436556000000003</v>
      </c>
      <c r="AF27">
        <v>8.8740000000000006</v>
      </c>
      <c r="AG27">
        <v>20.185199999999998</v>
      </c>
      <c r="AH27">
        <v>94.7</v>
      </c>
      <c r="AI27">
        <v>16.350411999999999</v>
      </c>
      <c r="AJ27">
        <v>0</v>
      </c>
      <c r="AK27">
        <v>26.2683</v>
      </c>
      <c r="AL27">
        <v>12.782</v>
      </c>
      <c r="AM27">
        <v>10.557359999999999</v>
      </c>
      <c r="AN27">
        <v>0.59302999999999995</v>
      </c>
      <c r="AO27">
        <v>0</v>
      </c>
      <c r="AP27">
        <v>5.1239999999999997</v>
      </c>
      <c r="AQ27">
        <v>46.683</v>
      </c>
      <c r="AR27">
        <v>6.6239999999999997</v>
      </c>
      <c r="AS27">
        <v>9.4163999999999994</v>
      </c>
      <c r="AT27">
        <v>20.001799999999999</v>
      </c>
      <c r="AU27">
        <v>0</v>
      </c>
      <c r="AV27">
        <v>0</v>
      </c>
      <c r="AW27">
        <v>66.245999999999995</v>
      </c>
      <c r="AX27">
        <v>88.775999999999996</v>
      </c>
      <c r="AY27">
        <v>0</v>
      </c>
      <c r="AZ27">
        <v>0</v>
      </c>
      <c r="BA27">
        <v>0</v>
      </c>
      <c r="BB27">
        <v>0</v>
      </c>
      <c r="BC27">
        <v>46.87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2676.4765359999997</v>
      </c>
    </row>
    <row r="28" spans="1:117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56.7</v>
      </c>
      <c r="O28">
        <v>123.66562500000001</v>
      </c>
      <c r="P28">
        <v>102.75</v>
      </c>
      <c r="Q28">
        <v>20.556000000000001</v>
      </c>
      <c r="R28">
        <v>33.57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9.6778399999999998</v>
      </c>
      <c r="AD28">
        <v>36.544144000000003</v>
      </c>
      <c r="AE28">
        <v>49.436556000000003</v>
      </c>
      <c r="AF28">
        <v>19.72</v>
      </c>
      <c r="AG28">
        <v>20.185199999999998</v>
      </c>
      <c r="AH28">
        <v>132.58000000000001</v>
      </c>
      <c r="AI28">
        <v>16.350411999999999</v>
      </c>
      <c r="AJ28">
        <v>0</v>
      </c>
      <c r="AK28">
        <v>26.2683</v>
      </c>
      <c r="AL28">
        <v>24.402000000000001</v>
      </c>
      <c r="AM28">
        <v>15.804048</v>
      </c>
      <c r="AN28">
        <v>0.59302999999999995</v>
      </c>
      <c r="AO28">
        <v>0</v>
      </c>
      <c r="AP28">
        <v>5.1239999999999997</v>
      </c>
      <c r="AQ28">
        <v>62.244</v>
      </c>
      <c r="AR28">
        <v>11.04</v>
      </c>
      <c r="AS28">
        <v>9.4163999999999994</v>
      </c>
      <c r="AT28">
        <v>20.001799999999999</v>
      </c>
      <c r="AU28">
        <v>0</v>
      </c>
      <c r="AV28">
        <v>0</v>
      </c>
      <c r="AW28">
        <v>66.245999999999995</v>
      </c>
      <c r="AX28">
        <v>88.775999999999996</v>
      </c>
      <c r="AY28">
        <v>0</v>
      </c>
      <c r="AZ28">
        <v>0</v>
      </c>
      <c r="BA28">
        <v>0</v>
      </c>
      <c r="BB28">
        <v>0</v>
      </c>
      <c r="BC28">
        <v>46.87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2822.3639479999997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56.7</v>
      </c>
      <c r="O29">
        <v>123.66562500000001</v>
      </c>
      <c r="P29">
        <v>102.75</v>
      </c>
      <c r="Q29">
        <v>20.556000000000001</v>
      </c>
      <c r="R29">
        <v>33.57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9.6778399999999998</v>
      </c>
      <c r="AD29">
        <v>36.544144000000003</v>
      </c>
      <c r="AE29">
        <v>49.436556000000003</v>
      </c>
      <c r="AF29">
        <v>19.72</v>
      </c>
      <c r="AG29">
        <v>20.185199999999998</v>
      </c>
      <c r="AH29">
        <v>132.58000000000001</v>
      </c>
      <c r="AI29">
        <v>16.350411999999999</v>
      </c>
      <c r="AJ29">
        <v>0</v>
      </c>
      <c r="AK29">
        <v>26.2683</v>
      </c>
      <c r="AL29">
        <v>70.882000000000005</v>
      </c>
      <c r="AM29">
        <v>15.804048</v>
      </c>
      <c r="AN29">
        <v>0.59302999999999995</v>
      </c>
      <c r="AO29">
        <v>0</v>
      </c>
      <c r="AP29">
        <v>5.1239999999999997</v>
      </c>
      <c r="AQ29">
        <v>62.244</v>
      </c>
      <c r="AR29">
        <v>6.6239999999999997</v>
      </c>
      <c r="AS29">
        <v>9.4163999999999994</v>
      </c>
      <c r="AT29">
        <v>20.001799999999999</v>
      </c>
      <c r="AU29">
        <v>0</v>
      </c>
      <c r="AV29">
        <v>0</v>
      </c>
      <c r="AW29">
        <v>66.245999999999995</v>
      </c>
      <c r="AX29">
        <v>88.775999999999996</v>
      </c>
      <c r="AY29">
        <v>0</v>
      </c>
      <c r="AZ29">
        <v>0</v>
      </c>
      <c r="BA29">
        <v>0</v>
      </c>
      <c r="BB29">
        <v>0</v>
      </c>
      <c r="BC29">
        <v>46.87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2877.8579479999994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56.7</v>
      </c>
      <c r="O30">
        <v>123.66562500000001</v>
      </c>
      <c r="P30">
        <v>102.75</v>
      </c>
      <c r="Q30">
        <v>20.556000000000001</v>
      </c>
      <c r="R30">
        <v>33.57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9.6778399999999998</v>
      </c>
      <c r="AD30">
        <v>36.544144000000003</v>
      </c>
      <c r="AE30">
        <v>49.436556000000003</v>
      </c>
      <c r="AF30">
        <v>19.72</v>
      </c>
      <c r="AG30">
        <v>20.185199999999998</v>
      </c>
      <c r="AH30">
        <v>132.58000000000001</v>
      </c>
      <c r="AI30">
        <v>16.350411999999999</v>
      </c>
      <c r="AJ30">
        <v>0</v>
      </c>
      <c r="AK30">
        <v>26.2683</v>
      </c>
      <c r="AL30">
        <v>70.882000000000005</v>
      </c>
      <c r="AM30">
        <v>15.804048</v>
      </c>
      <c r="AN30">
        <v>0.59302999999999995</v>
      </c>
      <c r="AO30">
        <v>0</v>
      </c>
      <c r="AP30">
        <v>5.1239999999999997</v>
      </c>
      <c r="AQ30">
        <v>62.244</v>
      </c>
      <c r="AR30">
        <v>49.68</v>
      </c>
      <c r="AS30">
        <v>9.4163999999999994</v>
      </c>
      <c r="AT30">
        <v>20.001799999999999</v>
      </c>
      <c r="AU30">
        <v>0</v>
      </c>
      <c r="AV30">
        <v>0</v>
      </c>
      <c r="AW30">
        <v>66.245999999999995</v>
      </c>
      <c r="AX30">
        <v>88.775999999999996</v>
      </c>
      <c r="AY30">
        <v>0</v>
      </c>
      <c r="AZ30">
        <v>0</v>
      </c>
      <c r="BA30">
        <v>0</v>
      </c>
      <c r="BB30">
        <v>0</v>
      </c>
      <c r="BC30">
        <v>46.87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2920.9139479999994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56.7</v>
      </c>
      <c r="O31">
        <v>123.66562500000001</v>
      </c>
      <c r="P31">
        <v>102.75</v>
      </c>
      <c r="Q31">
        <v>20.556000000000001</v>
      </c>
      <c r="R31">
        <v>33.57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19.72</v>
      </c>
      <c r="AG31">
        <v>20.185199999999998</v>
      </c>
      <c r="AH31">
        <v>132.58000000000001</v>
      </c>
      <c r="AI31">
        <v>16.350411999999999</v>
      </c>
      <c r="AJ31">
        <v>0</v>
      </c>
      <c r="AK31">
        <v>26.2683</v>
      </c>
      <c r="AL31">
        <v>70.882000000000005</v>
      </c>
      <c r="AM31">
        <v>15.804048</v>
      </c>
      <c r="AN31">
        <v>0.59302999999999995</v>
      </c>
      <c r="AO31">
        <v>0</v>
      </c>
      <c r="AP31">
        <v>5.1239999999999997</v>
      </c>
      <c r="AQ31">
        <v>62.244</v>
      </c>
      <c r="AR31">
        <v>49.68</v>
      </c>
      <c r="AS31">
        <v>9.4163999999999994</v>
      </c>
      <c r="AT31">
        <v>20.001799999999999</v>
      </c>
      <c r="AU31">
        <v>0</v>
      </c>
      <c r="AV31">
        <v>0</v>
      </c>
      <c r="AW31">
        <v>65.16</v>
      </c>
      <c r="AX31">
        <v>88.775999999999996</v>
      </c>
      <c r="AY31">
        <v>0</v>
      </c>
      <c r="AZ31">
        <v>0</v>
      </c>
      <c r="BA31">
        <v>0</v>
      </c>
      <c r="BB31">
        <v>0</v>
      </c>
      <c r="BC31">
        <v>46.87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2926.0057449999995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56.7</v>
      </c>
      <c r="O32">
        <v>123.66562500000001</v>
      </c>
      <c r="P32">
        <v>102.75</v>
      </c>
      <c r="Q32">
        <v>20.556000000000001</v>
      </c>
      <c r="R32">
        <v>33.57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19.72</v>
      </c>
      <c r="AG32">
        <v>20.185199999999998</v>
      </c>
      <c r="AH32">
        <v>132.58000000000001</v>
      </c>
      <c r="AI32">
        <v>16.350411999999999</v>
      </c>
      <c r="AJ32">
        <v>0</v>
      </c>
      <c r="AK32">
        <v>26.2683</v>
      </c>
      <c r="AL32">
        <v>70.882000000000005</v>
      </c>
      <c r="AM32">
        <v>15.804048</v>
      </c>
      <c r="AN32">
        <v>0.59302999999999995</v>
      </c>
      <c r="AO32">
        <v>0</v>
      </c>
      <c r="AP32">
        <v>5.1239999999999997</v>
      </c>
      <c r="AQ32">
        <v>62.244</v>
      </c>
      <c r="AR32">
        <v>6.6239999999999997</v>
      </c>
      <c r="AS32">
        <v>9.4163999999999994</v>
      </c>
      <c r="AT32">
        <v>20.001799999999999</v>
      </c>
      <c r="AU32">
        <v>0</v>
      </c>
      <c r="AV32">
        <v>0</v>
      </c>
      <c r="AW32">
        <v>65.16</v>
      </c>
      <c r="AX32">
        <v>88.775999999999996</v>
      </c>
      <c r="AY32">
        <v>0</v>
      </c>
      <c r="AZ32">
        <v>0</v>
      </c>
      <c r="BA32">
        <v>0</v>
      </c>
      <c r="BB32">
        <v>0</v>
      </c>
      <c r="BC32">
        <v>46.87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2854.7245449999996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56.7</v>
      </c>
      <c r="O33">
        <v>123.66562500000001</v>
      </c>
      <c r="P33">
        <v>102.75</v>
      </c>
      <c r="Q33">
        <v>20.556000000000001</v>
      </c>
      <c r="R33">
        <v>33.57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19.72</v>
      </c>
      <c r="AG33">
        <v>20.185199999999998</v>
      </c>
      <c r="AH33">
        <v>132.58000000000001</v>
      </c>
      <c r="AI33">
        <v>3.819</v>
      </c>
      <c r="AJ33">
        <v>0</v>
      </c>
      <c r="AK33">
        <v>26.2683</v>
      </c>
      <c r="AL33">
        <v>25.564</v>
      </c>
      <c r="AM33">
        <v>15.804048</v>
      </c>
      <c r="AN33">
        <v>0.59302999999999995</v>
      </c>
      <c r="AO33">
        <v>0</v>
      </c>
      <c r="AP33">
        <v>5.1239999999999997</v>
      </c>
      <c r="AQ33">
        <v>62.244</v>
      </c>
      <c r="AR33">
        <v>6.6239999999999997</v>
      </c>
      <c r="AS33">
        <v>9.4163999999999994</v>
      </c>
      <c r="AT33">
        <v>20.001799999999999</v>
      </c>
      <c r="AU33">
        <v>0</v>
      </c>
      <c r="AV33">
        <v>0</v>
      </c>
      <c r="AW33">
        <v>65.16</v>
      </c>
      <c r="AX33">
        <v>87.68</v>
      </c>
      <c r="AY33">
        <v>0</v>
      </c>
      <c r="AZ33">
        <v>0</v>
      </c>
      <c r="BA33">
        <v>0</v>
      </c>
      <c r="BB33">
        <v>0</v>
      </c>
      <c r="BC33">
        <v>46.87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2760.9826329999992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56.7</v>
      </c>
      <c r="O34">
        <v>123.66562500000001</v>
      </c>
      <c r="P34">
        <v>102.75</v>
      </c>
      <c r="Q34">
        <v>20.556000000000001</v>
      </c>
      <c r="R34">
        <v>33.57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32.957704</v>
      </c>
      <c r="AF34">
        <v>9.86</v>
      </c>
      <c r="AG34">
        <v>20.185199999999998</v>
      </c>
      <c r="AH34">
        <v>94.7</v>
      </c>
      <c r="AI34">
        <v>0</v>
      </c>
      <c r="AJ34">
        <v>0</v>
      </c>
      <c r="AK34">
        <v>26.2683</v>
      </c>
      <c r="AL34">
        <v>25.564</v>
      </c>
      <c r="AM34">
        <v>10.557359999999999</v>
      </c>
      <c r="AN34">
        <v>0.59302999999999995</v>
      </c>
      <c r="AO34">
        <v>0</v>
      </c>
      <c r="AP34">
        <v>5.1239999999999997</v>
      </c>
      <c r="AQ34">
        <v>62.244</v>
      </c>
      <c r="AR34">
        <v>6.6239999999999997</v>
      </c>
      <c r="AS34">
        <v>9.4163999999999994</v>
      </c>
      <c r="AT34">
        <v>20.001799999999999</v>
      </c>
      <c r="AU34">
        <v>0</v>
      </c>
      <c r="AV34">
        <v>0</v>
      </c>
      <c r="AW34">
        <v>65.16</v>
      </c>
      <c r="AX34">
        <v>87.68</v>
      </c>
      <c r="AY34">
        <v>0</v>
      </c>
      <c r="AZ34">
        <v>0</v>
      </c>
      <c r="BA34">
        <v>0</v>
      </c>
      <c r="BB34">
        <v>0</v>
      </c>
      <c r="BC34">
        <v>46.87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2626.0875719999995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56.7</v>
      </c>
      <c r="O35">
        <v>123.66562500000001</v>
      </c>
      <c r="P35">
        <v>102.75</v>
      </c>
      <c r="Q35">
        <v>20.556000000000001</v>
      </c>
      <c r="R35">
        <v>33.57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8.8740000000000006</v>
      </c>
      <c r="AG35">
        <v>20.185199999999998</v>
      </c>
      <c r="AH35">
        <v>75.760000000000005</v>
      </c>
      <c r="AI35">
        <v>0</v>
      </c>
      <c r="AJ35">
        <v>0</v>
      </c>
      <c r="AK35">
        <v>26.2683</v>
      </c>
      <c r="AL35">
        <v>25.564</v>
      </c>
      <c r="AM35">
        <v>5.2786799999999996</v>
      </c>
      <c r="AN35">
        <v>0.59302999999999995</v>
      </c>
      <c r="AO35">
        <v>0</v>
      </c>
      <c r="AP35">
        <v>5.1239999999999997</v>
      </c>
      <c r="AQ35">
        <v>62.244</v>
      </c>
      <c r="AR35">
        <v>6.6239999999999997</v>
      </c>
      <c r="AS35">
        <v>9.4163999999999994</v>
      </c>
      <c r="AT35">
        <v>20.001799999999999</v>
      </c>
      <c r="AU35">
        <v>0</v>
      </c>
      <c r="AV35">
        <v>0</v>
      </c>
      <c r="AW35">
        <v>66.245999999999995</v>
      </c>
      <c r="AX35">
        <v>87.68</v>
      </c>
      <c r="AY35">
        <v>0</v>
      </c>
      <c r="AZ35">
        <v>0</v>
      </c>
      <c r="BA35">
        <v>0</v>
      </c>
      <c r="BB35">
        <v>0</v>
      </c>
      <c r="BC35">
        <v>46.88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2601.4538919999995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56.7</v>
      </c>
      <c r="O36">
        <v>123.66562500000001</v>
      </c>
      <c r="P36">
        <v>102.75</v>
      </c>
      <c r="Q36">
        <v>20.556000000000001</v>
      </c>
      <c r="R36">
        <v>33.57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20.185199999999998</v>
      </c>
      <c r="AH36">
        <v>57.767000000000003</v>
      </c>
      <c r="AI36">
        <v>0</v>
      </c>
      <c r="AJ36">
        <v>0</v>
      </c>
      <c r="AK36">
        <v>26.2683</v>
      </c>
      <c r="AL36">
        <v>25.564</v>
      </c>
      <c r="AM36">
        <v>0</v>
      </c>
      <c r="AN36">
        <v>0.59302999999999995</v>
      </c>
      <c r="AO36">
        <v>0</v>
      </c>
      <c r="AP36">
        <v>5.1239999999999997</v>
      </c>
      <c r="AQ36">
        <v>46.683</v>
      </c>
      <c r="AR36">
        <v>6.6239999999999997</v>
      </c>
      <c r="AS36">
        <v>9.4163999999999994</v>
      </c>
      <c r="AT36">
        <v>20.001799999999999</v>
      </c>
      <c r="AU36">
        <v>0</v>
      </c>
      <c r="AV36">
        <v>0</v>
      </c>
      <c r="AW36">
        <v>66.245999999999995</v>
      </c>
      <c r="AX36">
        <v>87.68</v>
      </c>
      <c r="AY36">
        <v>0</v>
      </c>
      <c r="AZ36">
        <v>0</v>
      </c>
      <c r="BA36">
        <v>0</v>
      </c>
      <c r="BB36">
        <v>0</v>
      </c>
      <c r="BC36">
        <v>46.88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2549.4511719999991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88.2</v>
      </c>
      <c r="O37">
        <v>123.66562500000001</v>
      </c>
      <c r="P37">
        <v>102.75</v>
      </c>
      <c r="Q37">
        <v>20.556000000000001</v>
      </c>
      <c r="R37">
        <v>33.57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20.185199999999998</v>
      </c>
      <c r="AH37">
        <v>37.880000000000003</v>
      </c>
      <c r="AI37">
        <v>0</v>
      </c>
      <c r="AJ37">
        <v>0</v>
      </c>
      <c r="AK37">
        <v>26.2683</v>
      </c>
      <c r="AL37">
        <v>25.564</v>
      </c>
      <c r="AM37">
        <v>0</v>
      </c>
      <c r="AN37">
        <v>0.59302999999999995</v>
      </c>
      <c r="AO37">
        <v>0</v>
      </c>
      <c r="AP37">
        <v>5.1239999999999997</v>
      </c>
      <c r="AQ37">
        <v>45.36</v>
      </c>
      <c r="AR37">
        <v>6.6239999999999997</v>
      </c>
      <c r="AS37">
        <v>9.4163999999999994</v>
      </c>
      <c r="AT37">
        <v>20.001799999999999</v>
      </c>
      <c r="AU37">
        <v>0</v>
      </c>
      <c r="AV37">
        <v>0</v>
      </c>
      <c r="AW37">
        <v>66.245999999999995</v>
      </c>
      <c r="AX37">
        <v>87.68</v>
      </c>
      <c r="AY37">
        <v>0</v>
      </c>
      <c r="AZ37">
        <v>0</v>
      </c>
      <c r="BA37">
        <v>0</v>
      </c>
      <c r="BB37">
        <v>0</v>
      </c>
      <c r="BC37">
        <v>46.88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2543.2623199999998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94.5</v>
      </c>
      <c r="O38">
        <v>123.66562500000001</v>
      </c>
      <c r="P38">
        <v>102.75</v>
      </c>
      <c r="Q38">
        <v>20.556000000000001</v>
      </c>
      <c r="R38">
        <v>33.57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20.185199999999998</v>
      </c>
      <c r="AH38">
        <v>18.940000000000001</v>
      </c>
      <c r="AI38">
        <v>0</v>
      </c>
      <c r="AJ38">
        <v>0</v>
      </c>
      <c r="AK38">
        <v>26.2683</v>
      </c>
      <c r="AL38">
        <v>25.564</v>
      </c>
      <c r="AM38">
        <v>0</v>
      </c>
      <c r="AN38">
        <v>0.59302999999999995</v>
      </c>
      <c r="AO38">
        <v>0</v>
      </c>
      <c r="AP38">
        <v>5.1239999999999997</v>
      </c>
      <c r="AQ38">
        <v>45.36</v>
      </c>
      <c r="AR38">
        <v>49.68</v>
      </c>
      <c r="AS38">
        <v>9.4163999999999994</v>
      </c>
      <c r="AT38">
        <v>20.001799999999999</v>
      </c>
      <c r="AU38">
        <v>0</v>
      </c>
      <c r="AV38">
        <v>0</v>
      </c>
      <c r="AW38">
        <v>66.245999999999995</v>
      </c>
      <c r="AX38">
        <v>87.68</v>
      </c>
      <c r="AY38">
        <v>0</v>
      </c>
      <c r="AZ38">
        <v>0</v>
      </c>
      <c r="BA38">
        <v>0</v>
      </c>
      <c r="BB38">
        <v>0</v>
      </c>
      <c r="BC38">
        <v>46.88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2573.67832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100.8</v>
      </c>
      <c r="O39">
        <v>123.66562500000001</v>
      </c>
      <c r="P39">
        <v>102.75</v>
      </c>
      <c r="Q39">
        <v>20.556000000000001</v>
      </c>
      <c r="R39">
        <v>33.57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20.185199999999998</v>
      </c>
      <c r="AH39">
        <v>18.940000000000001</v>
      </c>
      <c r="AI39">
        <v>0</v>
      </c>
      <c r="AJ39">
        <v>0</v>
      </c>
      <c r="AK39">
        <v>26.2683</v>
      </c>
      <c r="AL39">
        <v>25.564</v>
      </c>
      <c r="AM39">
        <v>0</v>
      </c>
      <c r="AN39">
        <v>0.59302999999999995</v>
      </c>
      <c r="AO39">
        <v>0</v>
      </c>
      <c r="AP39">
        <v>11.922267</v>
      </c>
      <c r="AQ39">
        <v>30.366</v>
      </c>
      <c r="AR39">
        <v>49.68</v>
      </c>
      <c r="AS39">
        <v>9.4163999999999994</v>
      </c>
      <c r="AT39">
        <v>20.001799999999999</v>
      </c>
      <c r="AU39">
        <v>0</v>
      </c>
      <c r="AV39">
        <v>0</v>
      </c>
      <c r="AW39">
        <v>66.245999999999995</v>
      </c>
      <c r="AX39">
        <v>87.68</v>
      </c>
      <c r="AY39">
        <v>0</v>
      </c>
      <c r="AZ39">
        <v>0</v>
      </c>
      <c r="BA39">
        <v>0</v>
      </c>
      <c r="BB39">
        <v>0</v>
      </c>
      <c r="BC39">
        <v>46.88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2571.7825870000001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107.1</v>
      </c>
      <c r="O40">
        <v>123.66562500000001</v>
      </c>
      <c r="P40">
        <v>102.75</v>
      </c>
      <c r="Q40">
        <v>20.556000000000001</v>
      </c>
      <c r="R40">
        <v>33.57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20.185199999999998</v>
      </c>
      <c r="AH40">
        <v>18.940000000000001</v>
      </c>
      <c r="AI40">
        <v>0</v>
      </c>
      <c r="AJ40">
        <v>0</v>
      </c>
      <c r="AK40">
        <v>26.2683</v>
      </c>
      <c r="AL40">
        <v>25.564</v>
      </c>
      <c r="AM40">
        <v>0</v>
      </c>
      <c r="AN40">
        <v>0.59302999999999995</v>
      </c>
      <c r="AO40">
        <v>0</v>
      </c>
      <c r="AP40">
        <v>11.922267</v>
      </c>
      <c r="AQ40">
        <v>15.75</v>
      </c>
      <c r="AR40">
        <v>6.6239999999999997</v>
      </c>
      <c r="AS40">
        <v>9.4163999999999994</v>
      </c>
      <c r="AT40">
        <v>20.001799999999999</v>
      </c>
      <c r="AU40">
        <v>0</v>
      </c>
      <c r="AV40">
        <v>0</v>
      </c>
      <c r="AW40">
        <v>66.245999999999995</v>
      </c>
      <c r="AX40">
        <v>87.68</v>
      </c>
      <c r="AY40">
        <v>0</v>
      </c>
      <c r="AZ40">
        <v>0</v>
      </c>
      <c r="BA40">
        <v>0</v>
      </c>
      <c r="BB40">
        <v>0</v>
      </c>
      <c r="BC40">
        <v>46.88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2520.4105869999999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113.4</v>
      </c>
      <c r="O41">
        <v>123.66562500000001</v>
      </c>
      <c r="P41">
        <v>102.75</v>
      </c>
      <c r="Q41">
        <v>20.556000000000001</v>
      </c>
      <c r="R41">
        <v>33.57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20.185199999999998</v>
      </c>
      <c r="AH41">
        <v>18.940000000000001</v>
      </c>
      <c r="AI41">
        <v>0</v>
      </c>
      <c r="AJ41">
        <v>0</v>
      </c>
      <c r="AK41">
        <v>26.2683</v>
      </c>
      <c r="AL41">
        <v>25.564</v>
      </c>
      <c r="AM41">
        <v>0</v>
      </c>
      <c r="AN41">
        <v>0.59302999999999995</v>
      </c>
      <c r="AO41">
        <v>0</v>
      </c>
      <c r="AP41">
        <v>11.922267</v>
      </c>
      <c r="AQ41">
        <v>0</v>
      </c>
      <c r="AR41">
        <v>6.6239999999999997</v>
      </c>
      <c r="AS41">
        <v>9.4163999999999994</v>
      </c>
      <c r="AT41">
        <v>20.001799999999999</v>
      </c>
      <c r="AU41">
        <v>0</v>
      </c>
      <c r="AV41">
        <v>0</v>
      </c>
      <c r="AW41">
        <v>66.245999999999995</v>
      </c>
      <c r="AX41">
        <v>87.68</v>
      </c>
      <c r="AY41">
        <v>0</v>
      </c>
      <c r="AZ41">
        <v>0</v>
      </c>
      <c r="BA41">
        <v>0</v>
      </c>
      <c r="BB41">
        <v>0</v>
      </c>
      <c r="BC41">
        <v>46.88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2497.7905470000001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102.75</v>
      </c>
      <c r="Q42">
        <v>20.556000000000001</v>
      </c>
      <c r="R42">
        <v>33.57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20.185199999999998</v>
      </c>
      <c r="AH42">
        <v>18.940000000000001</v>
      </c>
      <c r="AI42">
        <v>0</v>
      </c>
      <c r="AJ42">
        <v>0</v>
      </c>
      <c r="AK42">
        <v>26.2683</v>
      </c>
      <c r="AL42">
        <v>25.564</v>
      </c>
      <c r="AM42">
        <v>0</v>
      </c>
      <c r="AN42">
        <v>0.59302999999999995</v>
      </c>
      <c r="AO42">
        <v>0</v>
      </c>
      <c r="AP42">
        <v>11.922267</v>
      </c>
      <c r="AQ42">
        <v>0</v>
      </c>
      <c r="AR42">
        <v>6.6239999999999997</v>
      </c>
      <c r="AS42">
        <v>9.4163999999999994</v>
      </c>
      <c r="AT42">
        <v>20.001799999999999</v>
      </c>
      <c r="AU42">
        <v>0</v>
      </c>
      <c r="AV42">
        <v>0</v>
      </c>
      <c r="AW42">
        <v>66.245999999999995</v>
      </c>
      <c r="AX42">
        <v>87.68</v>
      </c>
      <c r="AY42">
        <v>0</v>
      </c>
      <c r="AZ42">
        <v>0</v>
      </c>
      <c r="BA42">
        <v>0</v>
      </c>
      <c r="BB42">
        <v>0</v>
      </c>
      <c r="BC42">
        <v>46.88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2502.515547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102.75</v>
      </c>
      <c r="Q43">
        <v>20.556000000000001</v>
      </c>
      <c r="R43">
        <v>33.57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20.185199999999998</v>
      </c>
      <c r="AH43">
        <v>0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0.59302999999999995</v>
      </c>
      <c r="AO43">
        <v>0</v>
      </c>
      <c r="AP43">
        <v>5.1239999999999997</v>
      </c>
      <c r="AQ43">
        <v>0</v>
      </c>
      <c r="AR43">
        <v>6.6239999999999997</v>
      </c>
      <c r="AS43">
        <v>9.4163999999999994</v>
      </c>
      <c r="AT43">
        <v>20.001799999999999</v>
      </c>
      <c r="AU43">
        <v>0</v>
      </c>
      <c r="AV43">
        <v>0</v>
      </c>
      <c r="AW43">
        <v>66.245999999999995</v>
      </c>
      <c r="AX43">
        <v>87.68</v>
      </c>
      <c r="AY43">
        <v>0</v>
      </c>
      <c r="AZ43">
        <v>0</v>
      </c>
      <c r="BA43">
        <v>0</v>
      </c>
      <c r="BB43">
        <v>0</v>
      </c>
      <c r="BC43">
        <v>46.88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2476.7772799999998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102.75</v>
      </c>
      <c r="Q44">
        <v>20.556000000000001</v>
      </c>
      <c r="R44">
        <v>33.57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20.185199999999998</v>
      </c>
      <c r="AH44">
        <v>0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0.59302999999999995</v>
      </c>
      <c r="AO44">
        <v>0</v>
      </c>
      <c r="AP44">
        <v>5.1239999999999997</v>
      </c>
      <c r="AQ44">
        <v>0</v>
      </c>
      <c r="AR44">
        <v>6.6239999999999997</v>
      </c>
      <c r="AS44">
        <v>9.4163999999999994</v>
      </c>
      <c r="AT44">
        <v>20.001799999999999</v>
      </c>
      <c r="AU44">
        <v>0</v>
      </c>
      <c r="AV44">
        <v>0</v>
      </c>
      <c r="AW44">
        <v>66.245999999999995</v>
      </c>
      <c r="AX44">
        <v>87.68</v>
      </c>
      <c r="AY44">
        <v>0</v>
      </c>
      <c r="AZ44">
        <v>0</v>
      </c>
      <c r="BA44">
        <v>0</v>
      </c>
      <c r="BB44">
        <v>0</v>
      </c>
      <c r="BC44">
        <v>46.88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2476.7772799999998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102.75</v>
      </c>
      <c r="Q45">
        <v>20.556000000000001</v>
      </c>
      <c r="R45">
        <v>33.57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20.185199999999998</v>
      </c>
      <c r="AH45">
        <v>0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0.59302999999999995</v>
      </c>
      <c r="AO45">
        <v>0.88200000000000001</v>
      </c>
      <c r="AP45">
        <v>5.1239999999999997</v>
      </c>
      <c r="AQ45">
        <v>0</v>
      </c>
      <c r="AR45">
        <v>6.6239999999999997</v>
      </c>
      <c r="AS45">
        <v>9.4163999999999994</v>
      </c>
      <c r="AT45">
        <v>20.001799999999999</v>
      </c>
      <c r="AU45">
        <v>0</v>
      </c>
      <c r="AV45">
        <v>0</v>
      </c>
      <c r="AW45">
        <v>66.245999999999995</v>
      </c>
      <c r="AX45">
        <v>87.68</v>
      </c>
      <c r="AY45">
        <v>0</v>
      </c>
      <c r="AZ45">
        <v>0</v>
      </c>
      <c r="BA45">
        <v>0</v>
      </c>
      <c r="BB45">
        <v>0</v>
      </c>
      <c r="BC45">
        <v>46.88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2477.6592799999999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102.75</v>
      </c>
      <c r="Q46">
        <v>20.556000000000001</v>
      </c>
      <c r="R46">
        <v>33.57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20.185199999999998</v>
      </c>
      <c r="AH46">
        <v>0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0.59302999999999995</v>
      </c>
      <c r="AO46">
        <v>0.88200000000000001</v>
      </c>
      <c r="AP46">
        <v>5.1239999999999997</v>
      </c>
      <c r="AQ46">
        <v>0</v>
      </c>
      <c r="AR46">
        <v>6.6239999999999997</v>
      </c>
      <c r="AS46">
        <v>12.1068</v>
      </c>
      <c r="AT46">
        <v>20.001799999999999</v>
      </c>
      <c r="AU46">
        <v>0</v>
      </c>
      <c r="AV46">
        <v>0</v>
      </c>
      <c r="AW46">
        <v>66.245999999999995</v>
      </c>
      <c r="AX46">
        <v>87.68</v>
      </c>
      <c r="AY46">
        <v>0</v>
      </c>
      <c r="AZ46">
        <v>0</v>
      </c>
      <c r="BA46">
        <v>0</v>
      </c>
      <c r="BB46">
        <v>0</v>
      </c>
      <c r="BC46">
        <v>46.88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2480.3496799999998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102.75</v>
      </c>
      <c r="Q47">
        <v>20.556000000000001</v>
      </c>
      <c r="R47">
        <v>33.57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20.185199999999998</v>
      </c>
      <c r="AH47">
        <v>0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0.59302999999999995</v>
      </c>
      <c r="AO47">
        <v>0.88200000000000001</v>
      </c>
      <c r="AP47">
        <v>5.1239999999999997</v>
      </c>
      <c r="AQ47">
        <v>0</v>
      </c>
      <c r="AR47">
        <v>49.68</v>
      </c>
      <c r="AS47">
        <v>24.75168</v>
      </c>
      <c r="AT47">
        <v>20.001799999999999</v>
      </c>
      <c r="AU47">
        <v>0</v>
      </c>
      <c r="AV47">
        <v>0</v>
      </c>
      <c r="AW47">
        <v>66.245999999999995</v>
      </c>
      <c r="AX47">
        <v>87.68</v>
      </c>
      <c r="AY47">
        <v>0</v>
      </c>
      <c r="AZ47">
        <v>0</v>
      </c>
      <c r="BA47">
        <v>0</v>
      </c>
      <c r="BB47">
        <v>0</v>
      </c>
      <c r="BC47">
        <v>46.88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2535.5255599999996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102.75</v>
      </c>
      <c r="Q48">
        <v>20.556000000000001</v>
      </c>
      <c r="R48">
        <v>33.57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20.185199999999998</v>
      </c>
      <c r="AH48">
        <v>0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0.59302999999999995</v>
      </c>
      <c r="AO48">
        <v>0.88200000000000001</v>
      </c>
      <c r="AP48">
        <v>5.1239999999999997</v>
      </c>
      <c r="AQ48">
        <v>0</v>
      </c>
      <c r="AR48">
        <v>49.68</v>
      </c>
      <c r="AS48">
        <v>24.75168</v>
      </c>
      <c r="AT48">
        <v>20.001799999999999</v>
      </c>
      <c r="AU48">
        <v>0</v>
      </c>
      <c r="AV48">
        <v>0</v>
      </c>
      <c r="AW48">
        <v>66.245999999999995</v>
      </c>
      <c r="AX48">
        <v>87.68</v>
      </c>
      <c r="AY48">
        <v>0</v>
      </c>
      <c r="AZ48">
        <v>0</v>
      </c>
      <c r="BA48">
        <v>0</v>
      </c>
      <c r="BB48">
        <v>0</v>
      </c>
      <c r="BC48">
        <v>46.88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2535.5255599999996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102.75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20.185199999999998</v>
      </c>
      <c r="AH49">
        <v>0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0.59302999999999995</v>
      </c>
      <c r="AO49">
        <v>0.58799999999999997</v>
      </c>
      <c r="AP49">
        <v>5.1239999999999997</v>
      </c>
      <c r="AQ49">
        <v>0</v>
      </c>
      <c r="AR49">
        <v>6.6239999999999997</v>
      </c>
      <c r="AS49">
        <v>24.75168</v>
      </c>
      <c r="AT49">
        <v>20.001799999999999</v>
      </c>
      <c r="AU49">
        <v>0</v>
      </c>
      <c r="AV49">
        <v>0</v>
      </c>
      <c r="AW49">
        <v>66.245999999999995</v>
      </c>
      <c r="AX49">
        <v>87.68</v>
      </c>
      <c r="AY49">
        <v>0</v>
      </c>
      <c r="AZ49">
        <v>0</v>
      </c>
      <c r="BA49">
        <v>0</v>
      </c>
      <c r="BB49">
        <v>0</v>
      </c>
      <c r="BC49">
        <v>46.88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2500.9977559999998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102.75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20.185199999999998</v>
      </c>
      <c r="AH50">
        <v>0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0.59302999999999995</v>
      </c>
      <c r="AO50">
        <v>0.58799999999999997</v>
      </c>
      <c r="AP50">
        <v>5.1239999999999997</v>
      </c>
      <c r="AQ50">
        <v>0</v>
      </c>
      <c r="AR50">
        <v>6.6239999999999997</v>
      </c>
      <c r="AS50">
        <v>24.75168</v>
      </c>
      <c r="AT50">
        <v>20.001799999999999</v>
      </c>
      <c r="AU50">
        <v>0</v>
      </c>
      <c r="AV50">
        <v>0</v>
      </c>
      <c r="AW50">
        <v>66.245999999999995</v>
      </c>
      <c r="AX50">
        <v>87.68</v>
      </c>
      <c r="AY50">
        <v>0</v>
      </c>
      <c r="AZ50">
        <v>0</v>
      </c>
      <c r="BA50">
        <v>0</v>
      </c>
      <c r="BB50">
        <v>0</v>
      </c>
      <c r="BC50">
        <v>46.88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2500.9977559999998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102.75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20.185199999999998</v>
      </c>
      <c r="AH51">
        <v>0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0.59302999999999995</v>
      </c>
      <c r="AO51">
        <v>0.58799999999999997</v>
      </c>
      <c r="AP51">
        <v>5.1239999999999997</v>
      </c>
      <c r="AQ51">
        <v>0</v>
      </c>
      <c r="AR51">
        <v>6.6239999999999997</v>
      </c>
      <c r="AS51">
        <v>24.75168</v>
      </c>
      <c r="AT51">
        <v>20.001799999999999</v>
      </c>
      <c r="AU51">
        <v>0</v>
      </c>
      <c r="AV51">
        <v>0</v>
      </c>
      <c r="AW51">
        <v>65.703000000000003</v>
      </c>
      <c r="AX51">
        <v>87.68</v>
      </c>
      <c r="AY51">
        <v>0</v>
      </c>
      <c r="AZ51">
        <v>0</v>
      </c>
      <c r="BA51">
        <v>0</v>
      </c>
      <c r="BB51">
        <v>0</v>
      </c>
      <c r="BC51">
        <v>46.88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2500.4547559999996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102.75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20.185199999999998</v>
      </c>
      <c r="AH52">
        <v>0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0.59302999999999995</v>
      </c>
      <c r="AO52">
        <v>0.58799999999999997</v>
      </c>
      <c r="AP52">
        <v>5.1239999999999997</v>
      </c>
      <c r="AQ52">
        <v>0</v>
      </c>
      <c r="AR52">
        <v>6.6239999999999997</v>
      </c>
      <c r="AS52">
        <v>24.75168</v>
      </c>
      <c r="AT52">
        <v>20.001799999999999</v>
      </c>
      <c r="AU52">
        <v>0</v>
      </c>
      <c r="AV52">
        <v>0</v>
      </c>
      <c r="AW52">
        <v>65.703000000000003</v>
      </c>
      <c r="AX52">
        <v>87.68</v>
      </c>
      <c r="AY52">
        <v>0</v>
      </c>
      <c r="AZ52">
        <v>0</v>
      </c>
      <c r="BA52">
        <v>0</v>
      </c>
      <c r="BB52">
        <v>0</v>
      </c>
      <c r="BC52">
        <v>46.88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2500.4547559999996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102.75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20.185199999999998</v>
      </c>
      <c r="AH53">
        <v>0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0.59302999999999995</v>
      </c>
      <c r="AO53">
        <v>0.58799999999999997</v>
      </c>
      <c r="AP53">
        <v>5.1239999999999997</v>
      </c>
      <c r="AQ53">
        <v>0</v>
      </c>
      <c r="AR53">
        <v>6.6239999999999997</v>
      </c>
      <c r="AS53">
        <v>24.75168</v>
      </c>
      <c r="AT53">
        <v>20.001799999999999</v>
      </c>
      <c r="AU53">
        <v>0</v>
      </c>
      <c r="AV53">
        <v>0</v>
      </c>
      <c r="AW53">
        <v>65.703000000000003</v>
      </c>
      <c r="AX53">
        <v>87.68</v>
      </c>
      <c r="AY53">
        <v>0</v>
      </c>
      <c r="AZ53">
        <v>0</v>
      </c>
      <c r="BA53">
        <v>0</v>
      </c>
      <c r="BB53">
        <v>0</v>
      </c>
      <c r="BC53">
        <v>46.88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2500.4547559999996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102.75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20.185199999999998</v>
      </c>
      <c r="AH54">
        <v>0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0.59302999999999995</v>
      </c>
      <c r="AO54">
        <v>0.58799999999999997</v>
      </c>
      <c r="AP54">
        <v>5.1239999999999997</v>
      </c>
      <c r="AQ54">
        <v>0</v>
      </c>
      <c r="AR54">
        <v>6.6239999999999997</v>
      </c>
      <c r="AS54">
        <v>24.75168</v>
      </c>
      <c r="AT54">
        <v>20.001799999999999</v>
      </c>
      <c r="AU54">
        <v>0</v>
      </c>
      <c r="AV54">
        <v>0</v>
      </c>
      <c r="AW54">
        <v>65.703000000000003</v>
      </c>
      <c r="AX54">
        <v>87.68</v>
      </c>
      <c r="AY54">
        <v>0</v>
      </c>
      <c r="AZ54">
        <v>0</v>
      </c>
      <c r="BA54">
        <v>0</v>
      </c>
      <c r="BB54">
        <v>0</v>
      </c>
      <c r="BC54">
        <v>46.88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2500.4547559999996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102.75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20.185199999999998</v>
      </c>
      <c r="AH55">
        <v>0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0.59302999999999995</v>
      </c>
      <c r="AO55">
        <v>0.58799999999999997</v>
      </c>
      <c r="AP55">
        <v>5.1239999999999997</v>
      </c>
      <c r="AQ55">
        <v>0</v>
      </c>
      <c r="AR55">
        <v>8.8320000000000007</v>
      </c>
      <c r="AS55">
        <v>11.434200000000001</v>
      </c>
      <c r="AT55">
        <v>20.001799999999999</v>
      </c>
      <c r="AU55">
        <v>0</v>
      </c>
      <c r="AV55">
        <v>0</v>
      </c>
      <c r="AW55">
        <v>65.703000000000003</v>
      </c>
      <c r="AX55">
        <v>87.68</v>
      </c>
      <c r="AY55">
        <v>0</v>
      </c>
      <c r="AZ55">
        <v>0</v>
      </c>
      <c r="BA55">
        <v>0</v>
      </c>
      <c r="BB55">
        <v>0</v>
      </c>
      <c r="BC55">
        <v>46.88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2489.345276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102.75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20.185199999999998</v>
      </c>
      <c r="AH56">
        <v>0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0.59302999999999995</v>
      </c>
      <c r="AO56">
        <v>0.58799999999999997</v>
      </c>
      <c r="AP56">
        <v>5.1239999999999997</v>
      </c>
      <c r="AQ56">
        <v>0</v>
      </c>
      <c r="AR56">
        <v>8.8320000000000007</v>
      </c>
      <c r="AS56">
        <v>9.4163999999999994</v>
      </c>
      <c r="AT56">
        <v>20.001799999999999</v>
      </c>
      <c r="AU56">
        <v>0</v>
      </c>
      <c r="AV56">
        <v>0</v>
      </c>
      <c r="AW56">
        <v>65.703000000000003</v>
      </c>
      <c r="AX56">
        <v>87.68</v>
      </c>
      <c r="AY56">
        <v>0</v>
      </c>
      <c r="AZ56">
        <v>0</v>
      </c>
      <c r="BA56">
        <v>0</v>
      </c>
      <c r="BB56">
        <v>0</v>
      </c>
      <c r="BC56">
        <v>46.88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2487.3274759999999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102.75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20.185199999999998</v>
      </c>
      <c r="AH57">
        <v>0</v>
      </c>
      <c r="AI57">
        <v>0</v>
      </c>
      <c r="AJ57">
        <v>0</v>
      </c>
      <c r="AK57">
        <v>26.2683</v>
      </c>
      <c r="AL57">
        <v>25.564</v>
      </c>
      <c r="AM57">
        <v>0</v>
      </c>
      <c r="AN57">
        <v>0.59302999999999995</v>
      </c>
      <c r="AO57">
        <v>0.58799999999999997</v>
      </c>
      <c r="AP57">
        <v>5.1239999999999997</v>
      </c>
      <c r="AQ57">
        <v>0</v>
      </c>
      <c r="AR57">
        <v>8.8320000000000007</v>
      </c>
      <c r="AS57">
        <v>9.4163999999999994</v>
      </c>
      <c r="AT57">
        <v>20.001799999999999</v>
      </c>
      <c r="AU57">
        <v>0</v>
      </c>
      <c r="AV57">
        <v>0</v>
      </c>
      <c r="AW57">
        <v>65.703000000000003</v>
      </c>
      <c r="AX57">
        <v>87.68</v>
      </c>
      <c r="AY57">
        <v>0</v>
      </c>
      <c r="AZ57">
        <v>0</v>
      </c>
      <c r="BA57">
        <v>0</v>
      </c>
      <c r="BB57">
        <v>0</v>
      </c>
      <c r="BC57">
        <v>46.88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2487.3274759999999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102.75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20.185199999999998</v>
      </c>
      <c r="AH58">
        <v>0</v>
      </c>
      <c r="AI58">
        <v>0</v>
      </c>
      <c r="AJ58">
        <v>0</v>
      </c>
      <c r="AK58">
        <v>26.2683</v>
      </c>
      <c r="AL58">
        <v>25.564</v>
      </c>
      <c r="AM58">
        <v>0</v>
      </c>
      <c r="AN58">
        <v>0.59302999999999995</v>
      </c>
      <c r="AO58">
        <v>0.58799999999999997</v>
      </c>
      <c r="AP58">
        <v>5.1239999999999997</v>
      </c>
      <c r="AQ58">
        <v>0</v>
      </c>
      <c r="AR58">
        <v>8.8320000000000007</v>
      </c>
      <c r="AS58">
        <v>9.4163999999999994</v>
      </c>
      <c r="AT58">
        <v>20.001799999999999</v>
      </c>
      <c r="AU58">
        <v>0</v>
      </c>
      <c r="AV58">
        <v>0</v>
      </c>
      <c r="AW58">
        <v>65.703000000000003</v>
      </c>
      <c r="AX58">
        <v>87.68</v>
      </c>
      <c r="AY58">
        <v>0</v>
      </c>
      <c r="AZ58">
        <v>0</v>
      </c>
      <c r="BA58">
        <v>0</v>
      </c>
      <c r="BB58">
        <v>0</v>
      </c>
      <c r="BC58">
        <v>46.88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2487.3274759999999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102.75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20.185199999999998</v>
      </c>
      <c r="AH59">
        <v>0</v>
      </c>
      <c r="AI59">
        <v>0</v>
      </c>
      <c r="AJ59">
        <v>0</v>
      </c>
      <c r="AK59">
        <v>26.2683</v>
      </c>
      <c r="AL59">
        <v>25.564</v>
      </c>
      <c r="AM59">
        <v>0</v>
      </c>
      <c r="AN59">
        <v>0.59302999999999995</v>
      </c>
      <c r="AO59">
        <v>1.1759999999999999</v>
      </c>
      <c r="AP59">
        <v>5.1239999999999997</v>
      </c>
      <c r="AQ59">
        <v>0</v>
      </c>
      <c r="AR59">
        <v>8.8320000000000007</v>
      </c>
      <c r="AS59">
        <v>9.4163999999999994</v>
      </c>
      <c r="AT59">
        <v>20.001799999999999</v>
      </c>
      <c r="AU59">
        <v>0</v>
      </c>
      <c r="AV59">
        <v>0</v>
      </c>
      <c r="AW59">
        <v>65.703000000000003</v>
      </c>
      <c r="AX59">
        <v>88.775999999999996</v>
      </c>
      <c r="AY59">
        <v>0</v>
      </c>
      <c r="AZ59">
        <v>0</v>
      </c>
      <c r="BA59">
        <v>0</v>
      </c>
      <c r="BB59">
        <v>0</v>
      </c>
      <c r="BC59">
        <v>46.88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2488.4864759999996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102.75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20.185199999999998</v>
      </c>
      <c r="AH60">
        <v>0</v>
      </c>
      <c r="AI60">
        <v>0</v>
      </c>
      <c r="AJ60">
        <v>0</v>
      </c>
      <c r="AK60">
        <v>26.2683</v>
      </c>
      <c r="AL60">
        <v>12.782</v>
      </c>
      <c r="AM60">
        <v>0</v>
      </c>
      <c r="AN60">
        <v>0.59302999999999995</v>
      </c>
      <c r="AO60">
        <v>1.1759999999999999</v>
      </c>
      <c r="AP60">
        <v>5.1239999999999997</v>
      </c>
      <c r="AQ60">
        <v>0</v>
      </c>
      <c r="AR60">
        <v>8.8320000000000007</v>
      </c>
      <c r="AS60">
        <v>9.4163999999999994</v>
      </c>
      <c r="AT60">
        <v>20.001799999999999</v>
      </c>
      <c r="AU60">
        <v>0</v>
      </c>
      <c r="AV60">
        <v>0</v>
      </c>
      <c r="AW60">
        <v>65.703000000000003</v>
      </c>
      <c r="AX60">
        <v>88.775999999999996</v>
      </c>
      <c r="AY60">
        <v>0</v>
      </c>
      <c r="AZ60">
        <v>0</v>
      </c>
      <c r="BA60">
        <v>0</v>
      </c>
      <c r="BB60">
        <v>0</v>
      </c>
      <c r="BC60">
        <v>46.88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2475.7044759999999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56.7</v>
      </c>
      <c r="O61">
        <v>123.66562500000001</v>
      </c>
      <c r="P61">
        <v>102.75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20.185199999999998</v>
      </c>
      <c r="AH61">
        <v>0</v>
      </c>
      <c r="AI61">
        <v>0</v>
      </c>
      <c r="AJ61">
        <v>0</v>
      </c>
      <c r="AK61">
        <v>26.2683</v>
      </c>
      <c r="AL61">
        <v>12.782</v>
      </c>
      <c r="AM61">
        <v>0</v>
      </c>
      <c r="AN61">
        <v>0.59302999999999995</v>
      </c>
      <c r="AO61">
        <v>0.88200000000000001</v>
      </c>
      <c r="AP61">
        <v>5.1239999999999997</v>
      </c>
      <c r="AQ61">
        <v>0</v>
      </c>
      <c r="AR61">
        <v>6.6239999999999997</v>
      </c>
      <c r="AS61">
        <v>5.3807999999999998</v>
      </c>
      <c r="AT61">
        <v>20.001799999999999</v>
      </c>
      <c r="AU61">
        <v>0</v>
      </c>
      <c r="AV61">
        <v>0</v>
      </c>
      <c r="AW61">
        <v>65.703000000000003</v>
      </c>
      <c r="AX61">
        <v>88.775999999999996</v>
      </c>
      <c r="AY61">
        <v>0</v>
      </c>
      <c r="AZ61">
        <v>0</v>
      </c>
      <c r="BA61">
        <v>0</v>
      </c>
      <c r="BB61">
        <v>0</v>
      </c>
      <c r="BC61">
        <v>46.88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2414.2626759999998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56.7</v>
      </c>
      <c r="O62">
        <v>123.66562500000001</v>
      </c>
      <c r="P62">
        <v>102.75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20.185199999999998</v>
      </c>
      <c r="AH62">
        <v>20.834</v>
      </c>
      <c r="AI62">
        <v>0</v>
      </c>
      <c r="AJ62">
        <v>0</v>
      </c>
      <c r="AK62">
        <v>26.2683</v>
      </c>
      <c r="AL62">
        <v>12.782</v>
      </c>
      <c r="AM62">
        <v>0</v>
      </c>
      <c r="AN62">
        <v>0.59302999999999995</v>
      </c>
      <c r="AO62">
        <v>0.88200000000000001</v>
      </c>
      <c r="AP62">
        <v>5.1239999999999997</v>
      </c>
      <c r="AQ62">
        <v>15.561</v>
      </c>
      <c r="AR62">
        <v>6.6239999999999997</v>
      </c>
      <c r="AS62">
        <v>5.3807999999999998</v>
      </c>
      <c r="AT62">
        <v>20.001799999999999</v>
      </c>
      <c r="AU62">
        <v>0</v>
      </c>
      <c r="AV62">
        <v>0</v>
      </c>
      <c r="AW62">
        <v>65.703000000000003</v>
      </c>
      <c r="AX62">
        <v>88.775999999999996</v>
      </c>
      <c r="AY62">
        <v>0</v>
      </c>
      <c r="AZ62">
        <v>0</v>
      </c>
      <c r="BA62">
        <v>0</v>
      </c>
      <c r="BB62">
        <v>0</v>
      </c>
      <c r="BC62">
        <v>46.88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2450.6576759999998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56.7</v>
      </c>
      <c r="O63">
        <v>123.66562500000001</v>
      </c>
      <c r="P63">
        <v>102.75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20.185199999999998</v>
      </c>
      <c r="AH63">
        <v>20.834</v>
      </c>
      <c r="AI63">
        <v>0</v>
      </c>
      <c r="AJ63">
        <v>0</v>
      </c>
      <c r="AK63">
        <v>26.2683</v>
      </c>
      <c r="AL63">
        <v>12.782</v>
      </c>
      <c r="AM63">
        <v>0</v>
      </c>
      <c r="AN63">
        <v>0.59302999999999995</v>
      </c>
      <c r="AO63">
        <v>0.88200000000000001</v>
      </c>
      <c r="AP63">
        <v>5.1239999999999997</v>
      </c>
      <c r="AQ63">
        <v>15.561</v>
      </c>
      <c r="AR63">
        <v>6.6239999999999997</v>
      </c>
      <c r="AS63">
        <v>5.3807999999999998</v>
      </c>
      <c r="AT63">
        <v>20.001799999999999</v>
      </c>
      <c r="AU63">
        <v>0</v>
      </c>
      <c r="AV63">
        <v>0</v>
      </c>
      <c r="AW63">
        <v>65.16</v>
      </c>
      <c r="AX63">
        <v>88.775999999999996</v>
      </c>
      <c r="AY63">
        <v>0</v>
      </c>
      <c r="AZ63">
        <v>0</v>
      </c>
      <c r="BA63">
        <v>0</v>
      </c>
      <c r="BB63">
        <v>0</v>
      </c>
      <c r="BC63">
        <v>46.87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2450.1046759999995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56.7</v>
      </c>
      <c r="O64">
        <v>123.66562500000001</v>
      </c>
      <c r="P64">
        <v>102.75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20.185199999999998</v>
      </c>
      <c r="AH64">
        <v>20.834</v>
      </c>
      <c r="AI64">
        <v>0</v>
      </c>
      <c r="AJ64">
        <v>0</v>
      </c>
      <c r="AK64">
        <v>26.2683</v>
      </c>
      <c r="AL64">
        <v>12.782</v>
      </c>
      <c r="AM64">
        <v>0</v>
      </c>
      <c r="AN64">
        <v>0.59302999999999995</v>
      </c>
      <c r="AO64">
        <v>0.88200000000000001</v>
      </c>
      <c r="AP64">
        <v>5.1239999999999997</v>
      </c>
      <c r="AQ64">
        <v>15.561</v>
      </c>
      <c r="AR64">
        <v>6.6239999999999997</v>
      </c>
      <c r="AS64">
        <v>5.3807999999999998</v>
      </c>
      <c r="AT64">
        <v>20.001799999999999</v>
      </c>
      <c r="AU64">
        <v>0</v>
      </c>
      <c r="AV64">
        <v>0</v>
      </c>
      <c r="AW64">
        <v>65.16</v>
      </c>
      <c r="AX64">
        <v>88.775999999999996</v>
      </c>
      <c r="AY64">
        <v>0</v>
      </c>
      <c r="AZ64">
        <v>0</v>
      </c>
      <c r="BA64">
        <v>0</v>
      </c>
      <c r="BB64">
        <v>0</v>
      </c>
      <c r="BC64">
        <v>46.87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2443.5838759999997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56.7</v>
      </c>
      <c r="O65">
        <v>123.66562500000001</v>
      </c>
      <c r="P65">
        <v>102.75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20.185199999999998</v>
      </c>
      <c r="AH65">
        <v>20.834</v>
      </c>
      <c r="AI65">
        <v>0</v>
      </c>
      <c r="AJ65">
        <v>0</v>
      </c>
      <c r="AK65">
        <v>26.2683</v>
      </c>
      <c r="AL65">
        <v>12.782</v>
      </c>
      <c r="AM65">
        <v>0</v>
      </c>
      <c r="AN65">
        <v>0.59302999999999995</v>
      </c>
      <c r="AO65">
        <v>0.88200000000000001</v>
      </c>
      <c r="AP65">
        <v>5.1239999999999997</v>
      </c>
      <c r="AQ65">
        <v>15.561</v>
      </c>
      <c r="AR65">
        <v>6.6239999999999997</v>
      </c>
      <c r="AS65">
        <v>5.3807999999999998</v>
      </c>
      <c r="AT65">
        <v>20.001799999999999</v>
      </c>
      <c r="AU65">
        <v>0</v>
      </c>
      <c r="AV65">
        <v>0</v>
      </c>
      <c r="AW65">
        <v>65.16</v>
      </c>
      <c r="AX65">
        <v>88.775999999999996</v>
      </c>
      <c r="AY65">
        <v>0</v>
      </c>
      <c r="AZ65">
        <v>0</v>
      </c>
      <c r="BA65">
        <v>0</v>
      </c>
      <c r="BB65">
        <v>0</v>
      </c>
      <c r="BC65">
        <v>46.87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2443.5838759999997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56.7</v>
      </c>
      <c r="O66">
        <v>123.66562500000001</v>
      </c>
      <c r="P66">
        <v>102.75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20.185199999999998</v>
      </c>
      <c r="AH66">
        <v>20.834</v>
      </c>
      <c r="AI66">
        <v>0</v>
      </c>
      <c r="AJ66">
        <v>0</v>
      </c>
      <c r="AK66">
        <v>26.2683</v>
      </c>
      <c r="AL66">
        <v>12.782</v>
      </c>
      <c r="AM66">
        <v>0</v>
      </c>
      <c r="AN66">
        <v>0.59302999999999995</v>
      </c>
      <c r="AO66">
        <v>0.88200000000000001</v>
      </c>
      <c r="AP66">
        <v>5.1239999999999997</v>
      </c>
      <c r="AQ66">
        <v>31.122</v>
      </c>
      <c r="AR66">
        <v>6.6239999999999997</v>
      </c>
      <c r="AS66">
        <v>5.3807999999999998</v>
      </c>
      <c r="AT66">
        <v>20.001799999999999</v>
      </c>
      <c r="AU66">
        <v>0</v>
      </c>
      <c r="AV66">
        <v>0</v>
      </c>
      <c r="AW66">
        <v>65.16</v>
      </c>
      <c r="AX66">
        <v>88.775999999999996</v>
      </c>
      <c r="AY66">
        <v>0</v>
      </c>
      <c r="AZ66">
        <v>0</v>
      </c>
      <c r="BA66">
        <v>0</v>
      </c>
      <c r="BB66">
        <v>0</v>
      </c>
      <c r="BC66">
        <v>46.87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2459.1448759999994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56.7</v>
      </c>
      <c r="O67">
        <v>123.66562500000001</v>
      </c>
      <c r="P67">
        <v>102.75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20.185199999999998</v>
      </c>
      <c r="AH67">
        <v>20.834</v>
      </c>
      <c r="AI67">
        <v>0</v>
      </c>
      <c r="AJ67">
        <v>0</v>
      </c>
      <c r="AK67">
        <v>26.2683</v>
      </c>
      <c r="AL67">
        <v>12.782</v>
      </c>
      <c r="AM67">
        <v>0</v>
      </c>
      <c r="AN67">
        <v>0.59302999999999995</v>
      </c>
      <c r="AO67">
        <v>0.88200000000000001</v>
      </c>
      <c r="AP67">
        <v>5.1239999999999997</v>
      </c>
      <c r="AQ67">
        <v>31.122</v>
      </c>
      <c r="AR67">
        <v>8.8320000000000007</v>
      </c>
      <c r="AS67">
        <v>5.3807999999999998</v>
      </c>
      <c r="AT67">
        <v>20.001799999999999</v>
      </c>
      <c r="AU67">
        <v>0</v>
      </c>
      <c r="AV67">
        <v>0</v>
      </c>
      <c r="AW67">
        <v>65.16</v>
      </c>
      <c r="AX67">
        <v>88.775999999999996</v>
      </c>
      <c r="AY67">
        <v>0</v>
      </c>
      <c r="AZ67">
        <v>0</v>
      </c>
      <c r="BA67">
        <v>0</v>
      </c>
      <c r="BB67">
        <v>0</v>
      </c>
      <c r="BC67">
        <v>46.87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2461.3528759999995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56.7</v>
      </c>
      <c r="O68">
        <v>123.66562500000001</v>
      </c>
      <c r="P68">
        <v>102.75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20.185199999999998</v>
      </c>
      <c r="AH68">
        <v>42.615000000000002</v>
      </c>
      <c r="AI68">
        <v>0</v>
      </c>
      <c r="AJ68">
        <v>0</v>
      </c>
      <c r="AK68">
        <v>26.2683</v>
      </c>
      <c r="AL68">
        <v>12.782</v>
      </c>
      <c r="AM68">
        <v>0</v>
      </c>
      <c r="AN68">
        <v>0.59302999999999995</v>
      </c>
      <c r="AO68">
        <v>0.88200000000000001</v>
      </c>
      <c r="AP68">
        <v>5.1239999999999997</v>
      </c>
      <c r="AQ68">
        <v>31.122</v>
      </c>
      <c r="AR68">
        <v>8.8320000000000007</v>
      </c>
      <c r="AS68">
        <v>5.3807999999999998</v>
      </c>
      <c r="AT68">
        <v>20.001799999999999</v>
      </c>
      <c r="AU68">
        <v>0</v>
      </c>
      <c r="AV68">
        <v>0</v>
      </c>
      <c r="AW68">
        <v>65.16</v>
      </c>
      <c r="AX68">
        <v>88.775999999999996</v>
      </c>
      <c r="AY68">
        <v>0</v>
      </c>
      <c r="AZ68">
        <v>0</v>
      </c>
      <c r="BA68">
        <v>0</v>
      </c>
      <c r="BB68">
        <v>0</v>
      </c>
      <c r="BC68">
        <v>46.87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2483.1338759999994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56.7</v>
      </c>
      <c r="O69">
        <v>123.66562500000001</v>
      </c>
      <c r="P69">
        <v>102.75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20.185199999999998</v>
      </c>
      <c r="AH69">
        <v>42.615000000000002</v>
      </c>
      <c r="AI69">
        <v>0</v>
      </c>
      <c r="AJ69">
        <v>0</v>
      </c>
      <c r="AK69">
        <v>26.2683</v>
      </c>
      <c r="AL69">
        <v>12.782</v>
      </c>
      <c r="AM69">
        <v>0</v>
      </c>
      <c r="AN69">
        <v>0.59302999999999995</v>
      </c>
      <c r="AO69">
        <v>0.88200000000000001</v>
      </c>
      <c r="AP69">
        <v>5.1239999999999997</v>
      </c>
      <c r="AQ69">
        <v>31.122</v>
      </c>
      <c r="AR69">
        <v>8.8320000000000007</v>
      </c>
      <c r="AS69">
        <v>4.9772400000000001</v>
      </c>
      <c r="AT69">
        <v>20.001799999999999</v>
      </c>
      <c r="AU69">
        <v>0</v>
      </c>
      <c r="AV69">
        <v>0</v>
      </c>
      <c r="AW69">
        <v>65.16</v>
      </c>
      <c r="AX69">
        <v>88.775999999999996</v>
      </c>
      <c r="AY69">
        <v>0</v>
      </c>
      <c r="AZ69">
        <v>0</v>
      </c>
      <c r="BA69">
        <v>0</v>
      </c>
      <c r="BB69">
        <v>0</v>
      </c>
      <c r="BC69">
        <v>46.87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2482.7303159999997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56.7</v>
      </c>
      <c r="O70">
        <v>123.66562500000001</v>
      </c>
      <c r="P70">
        <v>102.75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20.185199999999998</v>
      </c>
      <c r="AH70">
        <v>42.615000000000002</v>
      </c>
      <c r="AI70">
        <v>0</v>
      </c>
      <c r="AJ70">
        <v>0</v>
      </c>
      <c r="AK70">
        <v>26.2683</v>
      </c>
      <c r="AL70">
        <v>12.782</v>
      </c>
      <c r="AM70">
        <v>0</v>
      </c>
      <c r="AN70">
        <v>0.59302999999999995</v>
      </c>
      <c r="AO70">
        <v>0.88200000000000001</v>
      </c>
      <c r="AP70">
        <v>5.1239999999999997</v>
      </c>
      <c r="AQ70">
        <v>31.122</v>
      </c>
      <c r="AR70">
        <v>8.8320000000000007</v>
      </c>
      <c r="AS70">
        <v>4.9772400000000001</v>
      </c>
      <c r="AT70">
        <v>20.001799999999999</v>
      </c>
      <c r="AU70">
        <v>0</v>
      </c>
      <c r="AV70">
        <v>0</v>
      </c>
      <c r="AW70">
        <v>65.16</v>
      </c>
      <c r="AX70">
        <v>88.775999999999996</v>
      </c>
      <c r="AY70">
        <v>0</v>
      </c>
      <c r="AZ70">
        <v>0</v>
      </c>
      <c r="BA70">
        <v>0</v>
      </c>
      <c r="BB70">
        <v>0</v>
      </c>
      <c r="BC70">
        <v>46.87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2482.7303159999997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56.7</v>
      </c>
      <c r="O71">
        <v>123.66562500000001</v>
      </c>
      <c r="P71">
        <v>102.75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20.185199999999998</v>
      </c>
      <c r="AH71">
        <v>42.615000000000002</v>
      </c>
      <c r="AI71">
        <v>0</v>
      </c>
      <c r="AJ71">
        <v>0</v>
      </c>
      <c r="AK71">
        <v>26.2683</v>
      </c>
      <c r="AL71">
        <v>12.782</v>
      </c>
      <c r="AM71">
        <v>0</v>
      </c>
      <c r="AN71">
        <v>0.59302999999999995</v>
      </c>
      <c r="AO71">
        <v>0.88200000000000001</v>
      </c>
      <c r="AP71">
        <v>11.922267</v>
      </c>
      <c r="AQ71">
        <v>31.122</v>
      </c>
      <c r="AR71">
        <v>8.8320000000000007</v>
      </c>
      <c r="AS71">
        <v>4.9772400000000001</v>
      </c>
      <c r="AT71">
        <v>20.001799999999999</v>
      </c>
      <c r="AU71">
        <v>0</v>
      </c>
      <c r="AV71">
        <v>0</v>
      </c>
      <c r="AW71">
        <v>65.16</v>
      </c>
      <c r="AX71">
        <v>88.775999999999996</v>
      </c>
      <c r="AY71">
        <v>0</v>
      </c>
      <c r="AZ71">
        <v>0</v>
      </c>
      <c r="BA71">
        <v>0</v>
      </c>
      <c r="BB71">
        <v>0</v>
      </c>
      <c r="BC71">
        <v>46.87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2490.8495829999997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56.7</v>
      </c>
      <c r="O72">
        <v>123.66562500000001</v>
      </c>
      <c r="P72">
        <v>102.75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20.185199999999998</v>
      </c>
      <c r="AH72">
        <v>42.615000000000002</v>
      </c>
      <c r="AI72">
        <v>3.1825000000000001</v>
      </c>
      <c r="AJ72">
        <v>0</v>
      </c>
      <c r="AK72">
        <v>26.2683</v>
      </c>
      <c r="AL72">
        <v>12.782</v>
      </c>
      <c r="AM72">
        <v>0</v>
      </c>
      <c r="AN72">
        <v>0.59302999999999995</v>
      </c>
      <c r="AO72">
        <v>0.88200000000000001</v>
      </c>
      <c r="AP72">
        <v>11.922267</v>
      </c>
      <c r="AQ72">
        <v>31.122</v>
      </c>
      <c r="AR72">
        <v>8.8320000000000007</v>
      </c>
      <c r="AS72">
        <v>4.9772400000000001</v>
      </c>
      <c r="AT72">
        <v>20.001799999999999</v>
      </c>
      <c r="AU72">
        <v>0</v>
      </c>
      <c r="AV72">
        <v>0</v>
      </c>
      <c r="AW72">
        <v>65.16</v>
      </c>
      <c r="AX72">
        <v>88.775999999999996</v>
      </c>
      <c r="AY72">
        <v>0</v>
      </c>
      <c r="AZ72">
        <v>0</v>
      </c>
      <c r="BA72">
        <v>0</v>
      </c>
      <c r="BB72">
        <v>0</v>
      </c>
      <c r="BC72">
        <v>46.87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2508.8781189999995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56.7</v>
      </c>
      <c r="O73">
        <v>123.66562500000001</v>
      </c>
      <c r="P73">
        <v>102.75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43.097000000000001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20.185199999999998</v>
      </c>
      <c r="AH73">
        <v>56.82</v>
      </c>
      <c r="AI73">
        <v>6.3650000000000002</v>
      </c>
      <c r="AJ73">
        <v>0</v>
      </c>
      <c r="AK73">
        <v>26.2683</v>
      </c>
      <c r="AL73">
        <v>12.782</v>
      </c>
      <c r="AM73">
        <v>0</v>
      </c>
      <c r="AN73">
        <v>0.59302999999999995</v>
      </c>
      <c r="AO73">
        <v>0.88200000000000001</v>
      </c>
      <c r="AP73">
        <v>11.922267</v>
      </c>
      <c r="AQ73">
        <v>62.244</v>
      </c>
      <c r="AR73">
        <v>4.4160000000000004</v>
      </c>
      <c r="AS73">
        <v>4.9772400000000001</v>
      </c>
      <c r="AT73">
        <v>20.001799999999999</v>
      </c>
      <c r="AU73">
        <v>0</v>
      </c>
      <c r="AV73">
        <v>0</v>
      </c>
      <c r="AW73">
        <v>65.16</v>
      </c>
      <c r="AX73">
        <v>88.775999999999996</v>
      </c>
      <c r="AY73">
        <v>0</v>
      </c>
      <c r="AZ73">
        <v>0</v>
      </c>
      <c r="BA73">
        <v>0</v>
      </c>
      <c r="BB73">
        <v>0</v>
      </c>
      <c r="BC73">
        <v>46.87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2580.1051950000005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56.7</v>
      </c>
      <c r="O74">
        <v>123.66562500000001</v>
      </c>
      <c r="P74">
        <v>102.75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43.097000000000001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18.229800000000001</v>
      </c>
      <c r="AE74">
        <v>32.957704</v>
      </c>
      <c r="AF74">
        <v>17.748000000000001</v>
      </c>
      <c r="AG74">
        <v>20.185199999999998</v>
      </c>
      <c r="AH74">
        <v>75.760000000000005</v>
      </c>
      <c r="AI74">
        <v>32.700823999999997</v>
      </c>
      <c r="AJ74">
        <v>0</v>
      </c>
      <c r="AK74">
        <v>26.2683</v>
      </c>
      <c r="AL74">
        <v>12.782</v>
      </c>
      <c r="AM74">
        <v>4.7988</v>
      </c>
      <c r="AN74">
        <v>0.59302999999999995</v>
      </c>
      <c r="AO74">
        <v>0.88200000000000001</v>
      </c>
      <c r="AP74">
        <v>11.922267</v>
      </c>
      <c r="AQ74">
        <v>62.244</v>
      </c>
      <c r="AR74">
        <v>4.4160000000000004</v>
      </c>
      <c r="AS74">
        <v>4.9772400000000001</v>
      </c>
      <c r="AT74">
        <v>20.001799999999999</v>
      </c>
      <c r="AU74">
        <v>0</v>
      </c>
      <c r="AV74">
        <v>0</v>
      </c>
      <c r="AW74">
        <v>65.16</v>
      </c>
      <c r="AX74">
        <v>88.775999999999996</v>
      </c>
      <c r="AY74">
        <v>0</v>
      </c>
      <c r="AZ74">
        <v>0</v>
      </c>
      <c r="BA74">
        <v>0</v>
      </c>
      <c r="BB74">
        <v>0</v>
      </c>
      <c r="BC74">
        <v>46.87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2669.5523990000006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56.7</v>
      </c>
      <c r="O75">
        <v>123.66562500000001</v>
      </c>
      <c r="P75">
        <v>102.75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43.097000000000001</v>
      </c>
      <c r="X75">
        <v>98.34375</v>
      </c>
      <c r="Y75">
        <v>0</v>
      </c>
      <c r="Z75">
        <v>0</v>
      </c>
      <c r="AA75">
        <v>39.5</v>
      </c>
      <c r="AB75">
        <v>26.34008</v>
      </c>
      <c r="AC75">
        <v>1.9100999999999999</v>
      </c>
      <c r="AD75">
        <v>27.3447</v>
      </c>
      <c r="AE75">
        <v>49.436556000000003</v>
      </c>
      <c r="AF75">
        <v>26.622</v>
      </c>
      <c r="AG75">
        <v>20.185199999999998</v>
      </c>
      <c r="AH75">
        <v>94.7</v>
      </c>
      <c r="AI75">
        <v>32.700823999999997</v>
      </c>
      <c r="AJ75">
        <v>0</v>
      </c>
      <c r="AK75">
        <v>26.2683</v>
      </c>
      <c r="AL75">
        <v>12.782</v>
      </c>
      <c r="AM75">
        <v>9.3309999999999995</v>
      </c>
      <c r="AN75">
        <v>0.59302999999999995</v>
      </c>
      <c r="AO75">
        <v>0.88200000000000001</v>
      </c>
      <c r="AP75">
        <v>5.1239999999999997</v>
      </c>
      <c r="AQ75">
        <v>62.244</v>
      </c>
      <c r="AR75">
        <v>4.4160000000000004</v>
      </c>
      <c r="AS75">
        <v>4.9772400000000001</v>
      </c>
      <c r="AT75">
        <v>20.001799999999999</v>
      </c>
      <c r="AU75">
        <v>0</v>
      </c>
      <c r="AV75">
        <v>0</v>
      </c>
      <c r="AW75">
        <v>65.703000000000003</v>
      </c>
      <c r="AX75">
        <v>88.775999999999996</v>
      </c>
      <c r="AY75">
        <v>0</v>
      </c>
      <c r="AZ75">
        <v>0</v>
      </c>
      <c r="BA75">
        <v>0</v>
      </c>
      <c r="BB75">
        <v>0</v>
      </c>
      <c r="BC75">
        <v>46.87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2747.7722240000003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56.7</v>
      </c>
      <c r="O76">
        <v>123.66562500000001</v>
      </c>
      <c r="P76">
        <v>102.75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43.097000000000001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29.58</v>
      </c>
      <c r="AG76">
        <v>20.185199999999998</v>
      </c>
      <c r="AH76">
        <v>140.34540000000001</v>
      </c>
      <c r="AI76">
        <v>32.700823999999997</v>
      </c>
      <c r="AJ76">
        <v>0</v>
      </c>
      <c r="AK76">
        <v>26.2683</v>
      </c>
      <c r="AL76">
        <v>12.782</v>
      </c>
      <c r="AM76">
        <v>9.3309999999999995</v>
      </c>
      <c r="AN76">
        <v>0.59302999999999995</v>
      </c>
      <c r="AO76">
        <v>0.88200000000000001</v>
      </c>
      <c r="AP76">
        <v>5.1239999999999997</v>
      </c>
      <c r="AQ76">
        <v>62.244</v>
      </c>
      <c r="AR76">
        <v>4.4160000000000004</v>
      </c>
      <c r="AS76">
        <v>4.9772400000000001</v>
      </c>
      <c r="AT76">
        <v>20.001799999999999</v>
      </c>
      <c r="AU76">
        <v>0</v>
      </c>
      <c r="AV76">
        <v>0</v>
      </c>
      <c r="AW76">
        <v>65.703000000000003</v>
      </c>
      <c r="AX76">
        <v>88.775999999999996</v>
      </c>
      <c r="AY76">
        <v>0</v>
      </c>
      <c r="AZ76">
        <v>0</v>
      </c>
      <c r="BA76">
        <v>0</v>
      </c>
      <c r="BB76">
        <v>0</v>
      </c>
      <c r="BC76">
        <v>46.87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2848.723328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56.7</v>
      </c>
      <c r="O77">
        <v>123.66562500000001</v>
      </c>
      <c r="P77">
        <v>102.75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43.097000000000001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20.185199999999998</v>
      </c>
      <c r="AH77">
        <v>140.34540000000001</v>
      </c>
      <c r="AI77">
        <v>32.700823999999997</v>
      </c>
      <c r="AJ77">
        <v>0</v>
      </c>
      <c r="AK77">
        <v>26.2683</v>
      </c>
      <c r="AL77">
        <v>12.782</v>
      </c>
      <c r="AM77">
        <v>15.804048</v>
      </c>
      <c r="AN77">
        <v>0.59302999999999995</v>
      </c>
      <c r="AO77">
        <v>0</v>
      </c>
      <c r="AP77">
        <v>4.4835000000000003</v>
      </c>
      <c r="AQ77">
        <v>62.244</v>
      </c>
      <c r="AR77">
        <v>4.4160000000000004</v>
      </c>
      <c r="AS77">
        <v>4.9772400000000001</v>
      </c>
      <c r="AT77">
        <v>20.001799999999999</v>
      </c>
      <c r="AU77">
        <v>0</v>
      </c>
      <c r="AV77">
        <v>0</v>
      </c>
      <c r="AW77">
        <v>65.703000000000003</v>
      </c>
      <c r="AX77">
        <v>88.775999999999996</v>
      </c>
      <c r="AY77">
        <v>0</v>
      </c>
      <c r="AZ77">
        <v>0</v>
      </c>
      <c r="BA77">
        <v>0</v>
      </c>
      <c r="BB77">
        <v>0</v>
      </c>
      <c r="BC77">
        <v>46.87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2843.8138759999997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56.7</v>
      </c>
      <c r="O78">
        <v>123.66562500000001</v>
      </c>
      <c r="P78">
        <v>102.75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43.097000000000001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20.185199999999998</v>
      </c>
      <c r="AH78">
        <v>140.34540000000001</v>
      </c>
      <c r="AI78">
        <v>32.700823999999997</v>
      </c>
      <c r="AJ78">
        <v>0</v>
      </c>
      <c r="AK78">
        <v>26.2683</v>
      </c>
      <c r="AL78">
        <v>12.782</v>
      </c>
      <c r="AM78">
        <v>15.804048</v>
      </c>
      <c r="AN78">
        <v>0.59302999999999995</v>
      </c>
      <c r="AO78">
        <v>0</v>
      </c>
      <c r="AP78">
        <v>4.4835000000000003</v>
      </c>
      <c r="AQ78">
        <v>62.244</v>
      </c>
      <c r="AR78">
        <v>4.4160000000000004</v>
      </c>
      <c r="AS78">
        <v>4.9772400000000001</v>
      </c>
      <c r="AT78">
        <v>20.001799999999999</v>
      </c>
      <c r="AU78">
        <v>0</v>
      </c>
      <c r="AV78">
        <v>0</v>
      </c>
      <c r="AW78">
        <v>65.703000000000003</v>
      </c>
      <c r="AX78">
        <v>88.775999999999996</v>
      </c>
      <c r="AY78">
        <v>0</v>
      </c>
      <c r="AZ78">
        <v>0</v>
      </c>
      <c r="BA78">
        <v>0</v>
      </c>
      <c r="BB78">
        <v>0</v>
      </c>
      <c r="BC78">
        <v>46.87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2843.8138759999997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56.7</v>
      </c>
      <c r="O79">
        <v>123.66562500000001</v>
      </c>
      <c r="P79">
        <v>102.75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43.097000000000001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19.72</v>
      </c>
      <c r="AG79">
        <v>20.185199999999998</v>
      </c>
      <c r="AH79">
        <v>140.34540000000001</v>
      </c>
      <c r="AI79">
        <v>32.700823999999997</v>
      </c>
      <c r="AJ79">
        <v>0</v>
      </c>
      <c r="AK79">
        <v>26.2683</v>
      </c>
      <c r="AL79">
        <v>12.782</v>
      </c>
      <c r="AM79">
        <v>15.804048</v>
      </c>
      <c r="AN79">
        <v>0.59302999999999995</v>
      </c>
      <c r="AO79">
        <v>0</v>
      </c>
      <c r="AP79">
        <v>4.4835000000000003</v>
      </c>
      <c r="AQ79">
        <v>62.244</v>
      </c>
      <c r="AR79">
        <v>49.68</v>
      </c>
      <c r="AS79">
        <v>4.9772400000000001</v>
      </c>
      <c r="AT79">
        <v>20.001799999999999</v>
      </c>
      <c r="AU79">
        <v>0</v>
      </c>
      <c r="AV79">
        <v>0</v>
      </c>
      <c r="AW79">
        <v>65.703000000000003</v>
      </c>
      <c r="AX79">
        <v>88.775999999999996</v>
      </c>
      <c r="AY79">
        <v>0</v>
      </c>
      <c r="AZ79">
        <v>0</v>
      </c>
      <c r="BA79">
        <v>0</v>
      </c>
      <c r="BB79">
        <v>0</v>
      </c>
      <c r="BC79">
        <v>46.87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2884.6717369999997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56.7</v>
      </c>
      <c r="O80">
        <v>123.66562500000001</v>
      </c>
      <c r="P80">
        <v>102.75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43.097000000000001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19.72</v>
      </c>
      <c r="AG80">
        <v>20.185199999999998</v>
      </c>
      <c r="AH80">
        <v>140.34540000000001</v>
      </c>
      <c r="AI80">
        <v>3.819</v>
      </c>
      <c r="AJ80">
        <v>0</v>
      </c>
      <c r="AK80">
        <v>26.2683</v>
      </c>
      <c r="AL80">
        <v>12.782</v>
      </c>
      <c r="AM80">
        <v>15.804048</v>
      </c>
      <c r="AN80">
        <v>0.59302999999999995</v>
      </c>
      <c r="AO80">
        <v>0</v>
      </c>
      <c r="AP80">
        <v>4.4835000000000003</v>
      </c>
      <c r="AQ80">
        <v>62.244</v>
      </c>
      <c r="AR80">
        <v>49.68</v>
      </c>
      <c r="AS80">
        <v>4.9772400000000001</v>
      </c>
      <c r="AT80">
        <v>20.001799999999999</v>
      </c>
      <c r="AU80">
        <v>0</v>
      </c>
      <c r="AV80">
        <v>0</v>
      </c>
      <c r="AW80">
        <v>65.703000000000003</v>
      </c>
      <c r="AX80">
        <v>88.775999999999996</v>
      </c>
      <c r="AY80">
        <v>0</v>
      </c>
      <c r="AZ80">
        <v>0</v>
      </c>
      <c r="BA80">
        <v>0</v>
      </c>
      <c r="BB80">
        <v>0</v>
      </c>
      <c r="BC80">
        <v>46.87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2855.7899129999996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56.7</v>
      </c>
      <c r="O81">
        <v>123.66562500000001</v>
      </c>
      <c r="P81">
        <v>102.75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43.097000000000001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19.72</v>
      </c>
      <c r="AG81">
        <v>20.185199999999998</v>
      </c>
      <c r="AH81">
        <v>132.58000000000001</v>
      </c>
      <c r="AI81">
        <v>0</v>
      </c>
      <c r="AJ81">
        <v>0</v>
      </c>
      <c r="AK81">
        <v>26.2683</v>
      </c>
      <c r="AL81">
        <v>12.782</v>
      </c>
      <c r="AM81">
        <v>10.557359999999999</v>
      </c>
      <c r="AN81">
        <v>0.59302999999999995</v>
      </c>
      <c r="AO81">
        <v>0</v>
      </c>
      <c r="AP81">
        <v>3.843</v>
      </c>
      <c r="AQ81">
        <v>62.244</v>
      </c>
      <c r="AR81">
        <v>6.6239999999999997</v>
      </c>
      <c r="AS81">
        <v>4.9772400000000001</v>
      </c>
      <c r="AT81">
        <v>20.001799999999999</v>
      </c>
      <c r="AU81">
        <v>0</v>
      </c>
      <c r="AV81">
        <v>0</v>
      </c>
      <c r="AW81">
        <v>65.703000000000003</v>
      </c>
      <c r="AX81">
        <v>88.775999999999996</v>
      </c>
      <c r="AY81">
        <v>0</v>
      </c>
      <c r="AZ81">
        <v>0</v>
      </c>
      <c r="BA81">
        <v>0</v>
      </c>
      <c r="BB81">
        <v>0</v>
      </c>
      <c r="BC81">
        <v>46.87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2780.2457249999993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56.7</v>
      </c>
      <c r="O82">
        <v>123.66562500000001</v>
      </c>
      <c r="P82">
        <v>102.75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43.097000000000001</v>
      </c>
      <c r="X82">
        <v>98.34375</v>
      </c>
      <c r="Y82">
        <v>0</v>
      </c>
      <c r="Z82">
        <v>0</v>
      </c>
      <c r="AA82">
        <v>13.983000000000001</v>
      </c>
      <c r="AB82">
        <v>26.34008</v>
      </c>
      <c r="AC82">
        <v>0</v>
      </c>
      <c r="AD82">
        <v>36.544144000000003</v>
      </c>
      <c r="AE82">
        <v>32.844799999999999</v>
      </c>
      <c r="AF82">
        <v>19.72</v>
      </c>
      <c r="AG82">
        <v>20.185199999999998</v>
      </c>
      <c r="AH82">
        <v>94.7</v>
      </c>
      <c r="AI82">
        <v>0</v>
      </c>
      <c r="AJ82">
        <v>0</v>
      </c>
      <c r="AK82">
        <v>26.2683</v>
      </c>
      <c r="AL82">
        <v>12.782</v>
      </c>
      <c r="AM82">
        <v>10.557359999999999</v>
      </c>
      <c r="AN82">
        <v>0.59302999999999995</v>
      </c>
      <c r="AO82">
        <v>0</v>
      </c>
      <c r="AP82">
        <v>3.843</v>
      </c>
      <c r="AQ82">
        <v>62.244</v>
      </c>
      <c r="AR82">
        <v>6.6239999999999997</v>
      </c>
      <c r="AS82">
        <v>4.9772400000000001</v>
      </c>
      <c r="AT82">
        <v>20.001799999999999</v>
      </c>
      <c r="AU82">
        <v>0</v>
      </c>
      <c r="AV82">
        <v>0</v>
      </c>
      <c r="AW82">
        <v>65.703000000000003</v>
      </c>
      <c r="AX82">
        <v>88.775999999999996</v>
      </c>
      <c r="AY82">
        <v>0</v>
      </c>
      <c r="AZ82">
        <v>0</v>
      </c>
      <c r="BA82">
        <v>0</v>
      </c>
      <c r="BB82">
        <v>0</v>
      </c>
      <c r="BC82">
        <v>46.87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2674.6213479999992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56.7</v>
      </c>
      <c r="O83">
        <v>123.66562500000001</v>
      </c>
      <c r="P83">
        <v>102.75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43.097000000000001</v>
      </c>
      <c r="X83">
        <v>98.34375</v>
      </c>
      <c r="Y83">
        <v>0</v>
      </c>
      <c r="Z83">
        <v>0</v>
      </c>
      <c r="AA83">
        <v>13.983000000000001</v>
      </c>
      <c r="AB83">
        <v>13.17004</v>
      </c>
      <c r="AC83">
        <v>0</v>
      </c>
      <c r="AD83">
        <v>36.544144000000003</v>
      </c>
      <c r="AE83">
        <v>32.844799999999999</v>
      </c>
      <c r="AF83">
        <v>19.72</v>
      </c>
      <c r="AG83">
        <v>20.185199999999998</v>
      </c>
      <c r="AH83">
        <v>75.760000000000005</v>
      </c>
      <c r="AI83">
        <v>0</v>
      </c>
      <c r="AJ83">
        <v>0</v>
      </c>
      <c r="AK83">
        <v>26.2683</v>
      </c>
      <c r="AL83">
        <v>17.43</v>
      </c>
      <c r="AM83">
        <v>5.2786799999999996</v>
      </c>
      <c r="AN83">
        <v>0.59302999999999995</v>
      </c>
      <c r="AO83">
        <v>0</v>
      </c>
      <c r="AP83">
        <v>3.843</v>
      </c>
      <c r="AQ83">
        <v>31.122</v>
      </c>
      <c r="AR83">
        <v>6.6239999999999997</v>
      </c>
      <c r="AS83">
        <v>4.9772400000000001</v>
      </c>
      <c r="AT83">
        <v>20.001799999999999</v>
      </c>
      <c r="AU83">
        <v>0</v>
      </c>
      <c r="AV83">
        <v>0</v>
      </c>
      <c r="AW83">
        <v>65.703000000000003</v>
      </c>
      <c r="AX83">
        <v>88.775999999999996</v>
      </c>
      <c r="AY83">
        <v>0</v>
      </c>
      <c r="AZ83">
        <v>0</v>
      </c>
      <c r="BA83">
        <v>0</v>
      </c>
      <c r="BB83">
        <v>0</v>
      </c>
      <c r="BC83">
        <v>46.87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2610.7586279999991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56.7</v>
      </c>
      <c r="O84">
        <v>123.66562500000001</v>
      </c>
      <c r="P84">
        <v>102.75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43.097000000000001</v>
      </c>
      <c r="X84">
        <v>98.34375</v>
      </c>
      <c r="Y84">
        <v>0</v>
      </c>
      <c r="Z84">
        <v>0</v>
      </c>
      <c r="AA84">
        <v>7.0309999999999997</v>
      </c>
      <c r="AB84">
        <v>13.17004</v>
      </c>
      <c r="AC84">
        <v>0</v>
      </c>
      <c r="AD84">
        <v>25.099</v>
      </c>
      <c r="AE84">
        <v>32.844799999999999</v>
      </c>
      <c r="AF84">
        <v>19.72</v>
      </c>
      <c r="AG84">
        <v>20.185199999999998</v>
      </c>
      <c r="AH84">
        <v>56.82</v>
      </c>
      <c r="AI84">
        <v>0</v>
      </c>
      <c r="AJ84">
        <v>0</v>
      </c>
      <c r="AK84">
        <v>26.2683</v>
      </c>
      <c r="AL84">
        <v>70.882000000000005</v>
      </c>
      <c r="AM84">
        <v>5.2786799999999996</v>
      </c>
      <c r="AN84">
        <v>0.59302999999999995</v>
      </c>
      <c r="AO84">
        <v>0</v>
      </c>
      <c r="AP84">
        <v>3.843</v>
      </c>
      <c r="AQ84">
        <v>31.122</v>
      </c>
      <c r="AR84">
        <v>6.6239999999999997</v>
      </c>
      <c r="AS84">
        <v>4.9772400000000001</v>
      </c>
      <c r="AT84">
        <v>20.001799999999999</v>
      </c>
      <c r="AU84">
        <v>0</v>
      </c>
      <c r="AV84">
        <v>0</v>
      </c>
      <c r="AW84">
        <v>65.703000000000003</v>
      </c>
      <c r="AX84">
        <v>88.775999999999996</v>
      </c>
      <c r="AY84">
        <v>0</v>
      </c>
      <c r="AZ84">
        <v>0</v>
      </c>
      <c r="BA84">
        <v>0</v>
      </c>
      <c r="BB84">
        <v>0</v>
      </c>
      <c r="BC84">
        <v>46.87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2626.8734839999993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56.7</v>
      </c>
      <c r="O85">
        <v>123.66562500000001</v>
      </c>
      <c r="P85">
        <v>102.75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43.097000000000001</v>
      </c>
      <c r="X85">
        <v>98.34375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18.494</v>
      </c>
      <c r="AE85">
        <v>32.844799999999999</v>
      </c>
      <c r="AF85">
        <v>19.72</v>
      </c>
      <c r="AG85">
        <v>20.185199999999998</v>
      </c>
      <c r="AH85">
        <v>42.615000000000002</v>
      </c>
      <c r="AI85">
        <v>0</v>
      </c>
      <c r="AJ85">
        <v>0</v>
      </c>
      <c r="AK85">
        <v>26.2683</v>
      </c>
      <c r="AL85">
        <v>70.882000000000005</v>
      </c>
      <c r="AM85">
        <v>5.2786799999999996</v>
      </c>
      <c r="AN85">
        <v>0.59302999999999995</v>
      </c>
      <c r="AO85">
        <v>0</v>
      </c>
      <c r="AP85">
        <v>3.843</v>
      </c>
      <c r="AQ85">
        <v>31.122</v>
      </c>
      <c r="AR85">
        <v>6.6239999999999997</v>
      </c>
      <c r="AS85">
        <v>4.9772400000000001</v>
      </c>
      <c r="AT85">
        <v>20.001799999999999</v>
      </c>
      <c r="AU85">
        <v>0</v>
      </c>
      <c r="AV85">
        <v>0</v>
      </c>
      <c r="AW85">
        <v>65.703000000000003</v>
      </c>
      <c r="AX85">
        <v>88.775999999999996</v>
      </c>
      <c r="AY85">
        <v>0</v>
      </c>
      <c r="AZ85">
        <v>0</v>
      </c>
      <c r="BA85">
        <v>0</v>
      </c>
      <c r="BB85">
        <v>0</v>
      </c>
      <c r="BC85">
        <v>46.87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2599.0324839999989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56.7</v>
      </c>
      <c r="O86">
        <v>123.66562500000001</v>
      </c>
      <c r="P86">
        <v>102.75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43.097000000000001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9.1149000000000004</v>
      </c>
      <c r="AE86">
        <v>32.844799999999999</v>
      </c>
      <c r="AF86">
        <v>19.72</v>
      </c>
      <c r="AG86">
        <v>20.185199999999998</v>
      </c>
      <c r="AH86">
        <v>42.615000000000002</v>
      </c>
      <c r="AI86">
        <v>0</v>
      </c>
      <c r="AJ86">
        <v>0</v>
      </c>
      <c r="AK86">
        <v>26.2683</v>
      </c>
      <c r="AL86">
        <v>70.882000000000005</v>
      </c>
      <c r="AM86">
        <v>3.1725400000000001</v>
      </c>
      <c r="AN86">
        <v>0.59302999999999995</v>
      </c>
      <c r="AO86">
        <v>0</v>
      </c>
      <c r="AP86">
        <v>3.843</v>
      </c>
      <c r="AQ86">
        <v>31.122</v>
      </c>
      <c r="AR86">
        <v>6.6239999999999997</v>
      </c>
      <c r="AS86">
        <v>4.9772400000000001</v>
      </c>
      <c r="AT86">
        <v>20.001799999999999</v>
      </c>
      <c r="AU86">
        <v>0</v>
      </c>
      <c r="AV86">
        <v>0</v>
      </c>
      <c r="AW86">
        <v>65.703000000000003</v>
      </c>
      <c r="AX86">
        <v>88.775999999999996</v>
      </c>
      <c r="AY86">
        <v>0</v>
      </c>
      <c r="AZ86">
        <v>0</v>
      </c>
      <c r="BA86">
        <v>0</v>
      </c>
      <c r="BB86">
        <v>0</v>
      </c>
      <c r="BC86">
        <v>46.87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2574.377203999999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56.7</v>
      </c>
      <c r="O87">
        <v>123.66562500000001</v>
      </c>
      <c r="P87">
        <v>102.75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43.097000000000001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32.844799999999999</v>
      </c>
      <c r="AF87">
        <v>19.72</v>
      </c>
      <c r="AG87">
        <v>20.185199999999998</v>
      </c>
      <c r="AH87">
        <v>42.615000000000002</v>
      </c>
      <c r="AI87">
        <v>0</v>
      </c>
      <c r="AJ87">
        <v>0</v>
      </c>
      <c r="AK87">
        <v>26.2683</v>
      </c>
      <c r="AL87">
        <v>70.882000000000005</v>
      </c>
      <c r="AM87">
        <v>0</v>
      </c>
      <c r="AN87">
        <v>0.59302999999999995</v>
      </c>
      <c r="AO87">
        <v>0</v>
      </c>
      <c r="AP87">
        <v>3.843</v>
      </c>
      <c r="AQ87">
        <v>31.122</v>
      </c>
      <c r="AR87">
        <v>6.6239999999999997</v>
      </c>
      <c r="AS87">
        <v>9.4163999999999994</v>
      </c>
      <c r="AT87">
        <v>20.001799999999999</v>
      </c>
      <c r="AU87">
        <v>0</v>
      </c>
      <c r="AV87">
        <v>0</v>
      </c>
      <c r="AW87">
        <v>66.245999999999995</v>
      </c>
      <c r="AX87">
        <v>88.775999999999996</v>
      </c>
      <c r="AY87">
        <v>0</v>
      </c>
      <c r="AZ87">
        <v>0</v>
      </c>
      <c r="BA87">
        <v>0</v>
      </c>
      <c r="BB87">
        <v>0</v>
      </c>
      <c r="BC87">
        <v>46.87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2567.596923999999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56.7</v>
      </c>
      <c r="O88">
        <v>123.66562500000001</v>
      </c>
      <c r="P88">
        <v>102.75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43.097000000000001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32.844799999999999</v>
      </c>
      <c r="AF88">
        <v>19.72</v>
      </c>
      <c r="AG88">
        <v>20.185199999999998</v>
      </c>
      <c r="AH88">
        <v>42.615000000000002</v>
      </c>
      <c r="AI88">
        <v>0</v>
      </c>
      <c r="AJ88">
        <v>0</v>
      </c>
      <c r="AK88">
        <v>26.2683</v>
      </c>
      <c r="AL88">
        <v>13.944000000000001</v>
      </c>
      <c r="AM88">
        <v>0</v>
      </c>
      <c r="AN88">
        <v>0.59302999999999995</v>
      </c>
      <c r="AO88">
        <v>0</v>
      </c>
      <c r="AP88">
        <v>3.843</v>
      </c>
      <c r="AQ88">
        <v>31.122</v>
      </c>
      <c r="AR88">
        <v>49.68</v>
      </c>
      <c r="AS88">
        <v>9.4163999999999994</v>
      </c>
      <c r="AT88">
        <v>20.001799999999999</v>
      </c>
      <c r="AU88">
        <v>0</v>
      </c>
      <c r="AV88">
        <v>0</v>
      </c>
      <c r="AW88">
        <v>66.245999999999995</v>
      </c>
      <c r="AX88">
        <v>88.775999999999996</v>
      </c>
      <c r="AY88">
        <v>0</v>
      </c>
      <c r="AZ88">
        <v>0</v>
      </c>
      <c r="BA88">
        <v>0</v>
      </c>
      <c r="BB88">
        <v>0</v>
      </c>
      <c r="BC88">
        <v>46.87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2553.714923999999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56.7</v>
      </c>
      <c r="O89">
        <v>123.66562500000001</v>
      </c>
      <c r="P89">
        <v>102.75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43.097000000000001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32.844799999999999</v>
      </c>
      <c r="AF89">
        <v>19.72</v>
      </c>
      <c r="AG89">
        <v>20.185199999999998</v>
      </c>
      <c r="AH89">
        <v>20.834</v>
      </c>
      <c r="AI89">
        <v>0</v>
      </c>
      <c r="AJ89">
        <v>0</v>
      </c>
      <c r="AK89">
        <v>26.2683</v>
      </c>
      <c r="AL89">
        <v>2.5564</v>
      </c>
      <c r="AM89">
        <v>0</v>
      </c>
      <c r="AN89">
        <v>0.59302999999999995</v>
      </c>
      <c r="AO89">
        <v>0</v>
      </c>
      <c r="AP89">
        <v>3.843</v>
      </c>
      <c r="AQ89">
        <v>31.122</v>
      </c>
      <c r="AR89">
        <v>49.68</v>
      </c>
      <c r="AS89">
        <v>14.7972</v>
      </c>
      <c r="AT89">
        <v>20.001799999999999</v>
      </c>
      <c r="AU89">
        <v>0</v>
      </c>
      <c r="AV89">
        <v>0</v>
      </c>
      <c r="AW89">
        <v>66.245999999999995</v>
      </c>
      <c r="AX89">
        <v>88.775999999999996</v>
      </c>
      <c r="AY89">
        <v>0</v>
      </c>
      <c r="AZ89">
        <v>0</v>
      </c>
      <c r="BA89">
        <v>0</v>
      </c>
      <c r="BB89">
        <v>0</v>
      </c>
      <c r="BC89">
        <v>46.87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2525.9271239999989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56.7</v>
      </c>
      <c r="O90">
        <v>123.66562500000001</v>
      </c>
      <c r="P90">
        <v>102.75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43.097000000000001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32.844799999999999</v>
      </c>
      <c r="AF90">
        <v>19.72</v>
      </c>
      <c r="AG90">
        <v>20.185199999999998</v>
      </c>
      <c r="AH90">
        <v>20.834</v>
      </c>
      <c r="AI90">
        <v>0</v>
      </c>
      <c r="AJ90">
        <v>0</v>
      </c>
      <c r="AK90">
        <v>26.2683</v>
      </c>
      <c r="AL90">
        <v>2.5564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11.04</v>
      </c>
      <c r="AS90">
        <v>14.7972</v>
      </c>
      <c r="AT90">
        <v>20.001799999999999</v>
      </c>
      <c r="AU90">
        <v>0</v>
      </c>
      <c r="AV90">
        <v>0</v>
      </c>
      <c r="AW90">
        <v>66.245999999999995</v>
      </c>
      <c r="AX90">
        <v>88.775999999999996</v>
      </c>
      <c r="AY90">
        <v>0</v>
      </c>
      <c r="AZ90">
        <v>0</v>
      </c>
      <c r="BA90">
        <v>0</v>
      </c>
      <c r="BB90">
        <v>0</v>
      </c>
      <c r="BC90">
        <v>46.87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2487.287123999999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56.7</v>
      </c>
      <c r="O91">
        <v>123.66562500000001</v>
      </c>
      <c r="P91">
        <v>102.75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43.097000000000001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16.4224</v>
      </c>
      <c r="AF91">
        <v>19.72</v>
      </c>
      <c r="AG91">
        <v>20.185199999999998</v>
      </c>
      <c r="AH91">
        <v>20.834</v>
      </c>
      <c r="AI91">
        <v>0</v>
      </c>
      <c r="AJ91">
        <v>0</v>
      </c>
      <c r="AK91">
        <v>26.2683</v>
      </c>
      <c r="AL91">
        <v>2.5564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11.04</v>
      </c>
      <c r="AS91">
        <v>9.4163999999999994</v>
      </c>
      <c r="AT91">
        <v>20.001799999999999</v>
      </c>
      <c r="AU91">
        <v>0</v>
      </c>
      <c r="AV91">
        <v>0</v>
      </c>
      <c r="AW91">
        <v>66.789000000000001</v>
      </c>
      <c r="AX91">
        <v>88.775999999999996</v>
      </c>
      <c r="AY91">
        <v>0</v>
      </c>
      <c r="AZ91">
        <v>0</v>
      </c>
      <c r="BA91">
        <v>0</v>
      </c>
      <c r="BB91">
        <v>0</v>
      </c>
      <c r="BC91">
        <v>46.87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2466.0269239999993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56.7</v>
      </c>
      <c r="O92">
        <v>123.66562500000001</v>
      </c>
      <c r="P92">
        <v>102.75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43.097000000000001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16.4224</v>
      </c>
      <c r="AF92">
        <v>19.72</v>
      </c>
      <c r="AG92">
        <v>20.185199999999998</v>
      </c>
      <c r="AH92">
        <v>20.834</v>
      </c>
      <c r="AI92">
        <v>0</v>
      </c>
      <c r="AJ92">
        <v>0</v>
      </c>
      <c r="AK92">
        <v>26.2683</v>
      </c>
      <c r="AL92">
        <v>2.5564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11.04</v>
      </c>
      <c r="AS92">
        <v>9.4163999999999994</v>
      </c>
      <c r="AT92">
        <v>20.001799999999999</v>
      </c>
      <c r="AU92">
        <v>0</v>
      </c>
      <c r="AV92">
        <v>0</v>
      </c>
      <c r="AW92">
        <v>66.789000000000001</v>
      </c>
      <c r="AX92">
        <v>88.775999999999996</v>
      </c>
      <c r="AY92">
        <v>0</v>
      </c>
      <c r="AZ92">
        <v>0</v>
      </c>
      <c r="BA92">
        <v>0</v>
      </c>
      <c r="BB92">
        <v>0</v>
      </c>
      <c r="BC92">
        <v>46.87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2466.0269239999993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56.7</v>
      </c>
      <c r="O93">
        <v>123.66562500000001</v>
      </c>
      <c r="P93">
        <v>102.75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43.097000000000001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16.4224</v>
      </c>
      <c r="AF93">
        <v>19.72</v>
      </c>
      <c r="AG93">
        <v>20.185199999999998</v>
      </c>
      <c r="AH93">
        <v>20.834</v>
      </c>
      <c r="AI93">
        <v>0</v>
      </c>
      <c r="AJ93">
        <v>0</v>
      </c>
      <c r="AK93">
        <v>26.2683</v>
      </c>
      <c r="AL93">
        <v>2.5564</v>
      </c>
      <c r="AM93">
        <v>0</v>
      </c>
      <c r="AN93">
        <v>0.59302999999999995</v>
      </c>
      <c r="AO93">
        <v>0</v>
      </c>
      <c r="AP93">
        <v>3.843</v>
      </c>
      <c r="AQ93">
        <v>31.122</v>
      </c>
      <c r="AR93">
        <v>11.04</v>
      </c>
      <c r="AS93">
        <v>9.4163999999999994</v>
      </c>
      <c r="AT93">
        <v>20.001799999999999</v>
      </c>
      <c r="AU93">
        <v>0</v>
      </c>
      <c r="AV93">
        <v>0</v>
      </c>
      <c r="AW93">
        <v>66.789000000000001</v>
      </c>
      <c r="AX93">
        <v>88.775999999999996</v>
      </c>
      <c r="AY93">
        <v>0</v>
      </c>
      <c r="AZ93">
        <v>0</v>
      </c>
      <c r="BA93">
        <v>0</v>
      </c>
      <c r="BB93">
        <v>0</v>
      </c>
      <c r="BC93">
        <v>46.87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2466.0269239999993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56.7</v>
      </c>
      <c r="O94">
        <v>123.66562500000001</v>
      </c>
      <c r="P94">
        <v>102.75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43.097000000000001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16.4224</v>
      </c>
      <c r="AF94">
        <v>19.72</v>
      </c>
      <c r="AG94">
        <v>20.185199999999998</v>
      </c>
      <c r="AH94">
        <v>20.834</v>
      </c>
      <c r="AI94">
        <v>0</v>
      </c>
      <c r="AJ94">
        <v>0</v>
      </c>
      <c r="AK94">
        <v>26.2683</v>
      </c>
      <c r="AL94">
        <v>2.5564</v>
      </c>
      <c r="AM94">
        <v>0</v>
      </c>
      <c r="AN94">
        <v>0.59302999999999995</v>
      </c>
      <c r="AO94">
        <v>0</v>
      </c>
      <c r="AP94">
        <v>3.843</v>
      </c>
      <c r="AQ94">
        <v>31.122</v>
      </c>
      <c r="AR94">
        <v>11.04</v>
      </c>
      <c r="AS94">
        <v>9.4163999999999994</v>
      </c>
      <c r="AT94">
        <v>20.001799999999999</v>
      </c>
      <c r="AU94">
        <v>0</v>
      </c>
      <c r="AV94">
        <v>0</v>
      </c>
      <c r="AW94">
        <v>66.789000000000001</v>
      </c>
      <c r="AX94">
        <v>88.775999999999996</v>
      </c>
      <c r="AY94">
        <v>0</v>
      </c>
      <c r="AZ94">
        <v>0</v>
      </c>
      <c r="BA94">
        <v>0</v>
      </c>
      <c r="BB94">
        <v>0</v>
      </c>
      <c r="BC94">
        <v>46.87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2466.0269239999993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56.7</v>
      </c>
      <c r="O95">
        <v>123.66562500000001</v>
      </c>
      <c r="P95">
        <v>102.75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43.097000000000001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16.4224</v>
      </c>
      <c r="AF95">
        <v>8.8740000000000006</v>
      </c>
      <c r="AG95">
        <v>20.185199999999998</v>
      </c>
      <c r="AH95">
        <v>20.834</v>
      </c>
      <c r="AI95">
        <v>0</v>
      </c>
      <c r="AJ95">
        <v>0</v>
      </c>
      <c r="AK95">
        <v>26.2683</v>
      </c>
      <c r="AL95">
        <v>2.5564</v>
      </c>
      <c r="AM95">
        <v>0</v>
      </c>
      <c r="AN95">
        <v>0.59302999999999995</v>
      </c>
      <c r="AO95">
        <v>0</v>
      </c>
      <c r="AP95">
        <v>3.843</v>
      </c>
      <c r="AQ95">
        <v>31.122</v>
      </c>
      <c r="AR95">
        <v>6.6239999999999997</v>
      </c>
      <c r="AS95">
        <v>9.4163999999999994</v>
      </c>
      <c r="AT95">
        <v>20.001799999999999</v>
      </c>
      <c r="AU95">
        <v>0</v>
      </c>
      <c r="AV95">
        <v>0</v>
      </c>
      <c r="AW95">
        <v>67.331999999999994</v>
      </c>
      <c r="AX95">
        <v>88.775999999999996</v>
      </c>
      <c r="AY95">
        <v>0</v>
      </c>
      <c r="AZ95">
        <v>0</v>
      </c>
      <c r="BA95">
        <v>0</v>
      </c>
      <c r="BB95">
        <v>0</v>
      </c>
      <c r="BC95">
        <v>46.87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2451.8329239999989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56.7</v>
      </c>
      <c r="O96">
        <v>123.66562500000001</v>
      </c>
      <c r="P96">
        <v>102.75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43.097000000000001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16.4224</v>
      </c>
      <c r="AF96">
        <v>8.8740000000000006</v>
      </c>
      <c r="AG96">
        <v>20.185199999999998</v>
      </c>
      <c r="AH96">
        <v>20.834</v>
      </c>
      <c r="AI96">
        <v>0</v>
      </c>
      <c r="AJ96">
        <v>0</v>
      </c>
      <c r="AK96">
        <v>26.2683</v>
      </c>
      <c r="AL96">
        <v>2.5564</v>
      </c>
      <c r="AM96">
        <v>0</v>
      </c>
      <c r="AN96">
        <v>0.59302999999999995</v>
      </c>
      <c r="AO96">
        <v>0</v>
      </c>
      <c r="AP96">
        <v>3.843</v>
      </c>
      <c r="AQ96">
        <v>31.122</v>
      </c>
      <c r="AR96">
        <v>6.6239999999999997</v>
      </c>
      <c r="AS96">
        <v>9.4163999999999994</v>
      </c>
      <c r="AT96">
        <v>20.001799999999999</v>
      </c>
      <c r="AU96">
        <v>0</v>
      </c>
      <c r="AV96">
        <v>0</v>
      </c>
      <c r="AW96">
        <v>67.331999999999994</v>
      </c>
      <c r="AX96">
        <v>88.775999999999996</v>
      </c>
      <c r="AY96">
        <v>0</v>
      </c>
      <c r="AZ96">
        <v>0</v>
      </c>
      <c r="BA96">
        <v>0</v>
      </c>
      <c r="BB96">
        <v>0</v>
      </c>
      <c r="BC96">
        <v>46.87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2451.8329239999989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56.7</v>
      </c>
      <c r="O97">
        <v>123.66562500000001</v>
      </c>
      <c r="P97">
        <v>102.75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43.097000000000001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16.4224</v>
      </c>
      <c r="AF97">
        <v>8.8740000000000006</v>
      </c>
      <c r="AG97">
        <v>20.185199999999998</v>
      </c>
      <c r="AH97">
        <v>20.834</v>
      </c>
      <c r="AI97">
        <v>0</v>
      </c>
      <c r="AJ97">
        <v>0</v>
      </c>
      <c r="AK97">
        <v>26.2683</v>
      </c>
      <c r="AL97">
        <v>2.5564</v>
      </c>
      <c r="AM97">
        <v>0</v>
      </c>
      <c r="AN97">
        <v>0.59302999999999995</v>
      </c>
      <c r="AO97">
        <v>0</v>
      </c>
      <c r="AP97">
        <v>3.843</v>
      </c>
      <c r="AQ97">
        <v>31.122</v>
      </c>
      <c r="AR97">
        <v>6.6239999999999997</v>
      </c>
      <c r="AS97">
        <v>9.4163999999999994</v>
      </c>
      <c r="AT97">
        <v>20.001799999999999</v>
      </c>
      <c r="AU97">
        <v>0</v>
      </c>
      <c r="AV97">
        <v>0</v>
      </c>
      <c r="AW97">
        <v>67.331999999999994</v>
      </c>
      <c r="AX97">
        <v>88.775999999999996</v>
      </c>
      <c r="AY97">
        <v>0</v>
      </c>
      <c r="AZ97">
        <v>0</v>
      </c>
      <c r="BA97">
        <v>0</v>
      </c>
      <c r="BB97">
        <v>0</v>
      </c>
      <c r="BC97">
        <v>46.87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2451.8329239999989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56.7</v>
      </c>
      <c r="O98">
        <v>123.66562500000001</v>
      </c>
      <c r="P98">
        <v>102.75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43.097000000000001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16.4224</v>
      </c>
      <c r="AF98">
        <v>8.8740000000000006</v>
      </c>
      <c r="AG98">
        <v>20.185199999999998</v>
      </c>
      <c r="AH98">
        <v>20.834</v>
      </c>
      <c r="AI98">
        <v>0</v>
      </c>
      <c r="AJ98">
        <v>0</v>
      </c>
      <c r="AK98">
        <v>26.2683</v>
      </c>
      <c r="AL98">
        <v>2.5564</v>
      </c>
      <c r="AM98">
        <v>0</v>
      </c>
      <c r="AN98">
        <v>0.59302999999999995</v>
      </c>
      <c r="AO98">
        <v>0</v>
      </c>
      <c r="AP98">
        <v>3.843</v>
      </c>
      <c r="AQ98">
        <v>31.122</v>
      </c>
      <c r="AR98">
        <v>6.6239999999999997</v>
      </c>
      <c r="AS98">
        <v>12.1068</v>
      </c>
      <c r="AT98">
        <v>20.001799999999999</v>
      </c>
      <c r="AU98">
        <v>0</v>
      </c>
      <c r="AV98">
        <v>0</v>
      </c>
      <c r="AW98">
        <v>67.331999999999994</v>
      </c>
      <c r="AX98">
        <v>88.775999999999996</v>
      </c>
      <c r="AY98">
        <v>0</v>
      </c>
      <c r="AZ98">
        <v>0</v>
      </c>
      <c r="BA98">
        <v>0</v>
      </c>
      <c r="BB98">
        <v>0</v>
      </c>
      <c r="BC98">
        <v>46.87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2454.5233239999989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1.0048499999999982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1.7076937499999985</v>
      </c>
      <c r="O99">
        <f t="shared" si="2"/>
        <v>2.9679749999999947</v>
      </c>
      <c r="P99">
        <f t="shared" si="2"/>
        <v>2.4660000000000002</v>
      </c>
      <c r="Q99">
        <f t="shared" si="2"/>
        <v>0.49334400000000067</v>
      </c>
      <c r="R99">
        <f t="shared" si="2"/>
        <v>0.91595744999999795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1.071506750000002</v>
      </c>
      <c r="X99">
        <f t="shared" si="2"/>
        <v>2.3602500000000002</v>
      </c>
      <c r="Y99">
        <f t="shared" si="2"/>
        <v>0</v>
      </c>
      <c r="Z99">
        <f t="shared" si="2"/>
        <v>6.0631999999999991E-2</v>
      </c>
      <c r="AA99">
        <f t="shared" si="2"/>
        <v>0.13433080999999999</v>
      </c>
      <c r="AB99">
        <f t="shared" si="2"/>
        <v>0.19425808999999999</v>
      </c>
      <c r="AC99">
        <f t="shared" si="2"/>
        <v>4.4056456499999994E-2</v>
      </c>
      <c r="AD99">
        <f t="shared" si="2"/>
        <v>0.16250017300000005</v>
      </c>
      <c r="AE99">
        <f t="shared" si="2"/>
        <v>0.58051259499999963</v>
      </c>
      <c r="AF99">
        <f t="shared" si="2"/>
        <v>0.2901305000000004</v>
      </c>
      <c r="AG99">
        <f t="shared" si="2"/>
        <v>0.4844447999999989</v>
      </c>
      <c r="AH99">
        <f t="shared" si="2"/>
        <v>0.9152754999999998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0.54358359999999983</v>
      </c>
      <c r="AM99">
        <f t="shared" si="2"/>
        <v>6.3304169999999979E-2</v>
      </c>
      <c r="AN99">
        <f t="shared" si="2"/>
        <v>1.4232719999999982E-2</v>
      </c>
      <c r="AO99">
        <f t="shared" si="2"/>
        <v>7.7910000000000028E-3</v>
      </c>
      <c r="AP99">
        <f t="shared" si="2"/>
        <v>0.13517240100000008</v>
      </c>
      <c r="AQ99">
        <f t="shared" si="2"/>
        <v>0.54761174999999984</v>
      </c>
      <c r="AR99">
        <f t="shared" si="2"/>
        <v>0.29863200000000018</v>
      </c>
      <c r="AS99">
        <f t="shared" si="2"/>
        <v>0.25631037200000012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1.5839310000000015</v>
      </c>
      <c r="AX99">
        <f t="shared" si="2"/>
        <v>2.1234999999999982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1.1249499999999997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61.00468301850001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309.80380000000002</v>
      </c>
      <c r="L3">
        <v>351</v>
      </c>
      <c r="M3">
        <v>92</v>
      </c>
      <c r="N3">
        <v>56.7</v>
      </c>
      <c r="O3">
        <v>123.66562500000001</v>
      </c>
      <c r="P3">
        <v>102.75</v>
      </c>
      <c r="Q3">
        <v>8.3142069999999997</v>
      </c>
      <c r="R3">
        <v>8</v>
      </c>
      <c r="S3">
        <v>6</v>
      </c>
      <c r="T3">
        <v>0</v>
      </c>
      <c r="U3">
        <v>418.77</v>
      </c>
      <c r="V3">
        <v>10.246411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20.185199999999998</v>
      </c>
      <c r="AH3">
        <v>0</v>
      </c>
      <c r="AI3">
        <v>0</v>
      </c>
      <c r="AJ3">
        <v>0</v>
      </c>
      <c r="AK3">
        <v>26.2683</v>
      </c>
      <c r="AL3">
        <v>2.5564</v>
      </c>
      <c r="AM3">
        <v>0</v>
      </c>
      <c r="AN3">
        <v>0.59302999999999995</v>
      </c>
      <c r="AO3">
        <v>0.29399999999999998</v>
      </c>
      <c r="AP3">
        <v>4.0991999999999997</v>
      </c>
      <c r="AQ3">
        <v>0</v>
      </c>
      <c r="AR3">
        <v>49.68</v>
      </c>
      <c r="AS3">
        <v>31.897382</v>
      </c>
      <c r="AT3">
        <v>20.000022999999999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1858.60643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296</v>
      </c>
      <c r="L4">
        <v>351</v>
      </c>
      <c r="M4">
        <v>92</v>
      </c>
      <c r="N4">
        <v>56.7</v>
      </c>
      <c r="O4">
        <v>123.66562500000001</v>
      </c>
      <c r="P4">
        <v>102.75</v>
      </c>
      <c r="Q4">
        <v>4</v>
      </c>
      <c r="R4">
        <v>8</v>
      </c>
      <c r="S4">
        <v>6</v>
      </c>
      <c r="T4">
        <v>0</v>
      </c>
      <c r="U4">
        <v>418.77</v>
      </c>
      <c r="V4">
        <v>12.978949999999999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20.185199999999998</v>
      </c>
      <c r="AH4">
        <v>0</v>
      </c>
      <c r="AI4">
        <v>0</v>
      </c>
      <c r="AJ4">
        <v>0</v>
      </c>
      <c r="AK4">
        <v>26.2683</v>
      </c>
      <c r="AL4">
        <v>12.782</v>
      </c>
      <c r="AM4">
        <v>0</v>
      </c>
      <c r="AN4">
        <v>0.59302999999999995</v>
      </c>
      <c r="AO4">
        <v>0.29399999999999998</v>
      </c>
      <c r="AP4">
        <v>4.0991999999999997</v>
      </c>
      <c r="AQ4">
        <v>0</v>
      </c>
      <c r="AR4">
        <v>49.68</v>
      </c>
      <c r="AS4">
        <v>31.897382</v>
      </c>
      <c r="AT4">
        <v>20.000022999999999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1853.4465619999999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278</v>
      </c>
      <c r="L5">
        <v>351</v>
      </c>
      <c r="M5">
        <v>92</v>
      </c>
      <c r="N5">
        <v>56.7</v>
      </c>
      <c r="O5">
        <v>123.66562500000001</v>
      </c>
      <c r="P5">
        <v>102.75</v>
      </c>
      <c r="Q5">
        <v>4</v>
      </c>
      <c r="R5">
        <v>8</v>
      </c>
      <c r="S5">
        <v>6</v>
      </c>
      <c r="T5">
        <v>0</v>
      </c>
      <c r="U5">
        <v>418.77</v>
      </c>
      <c r="V5">
        <v>9.1045999999999996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20.185199999999998</v>
      </c>
      <c r="AH5">
        <v>0</v>
      </c>
      <c r="AI5">
        <v>0</v>
      </c>
      <c r="AJ5">
        <v>0</v>
      </c>
      <c r="AK5">
        <v>26.2683</v>
      </c>
      <c r="AL5">
        <v>70.882000000000005</v>
      </c>
      <c r="AM5">
        <v>0</v>
      </c>
      <c r="AN5">
        <v>0.59302999999999995</v>
      </c>
      <c r="AO5">
        <v>0.29399999999999998</v>
      </c>
      <c r="AP5">
        <v>11.922267</v>
      </c>
      <c r="AQ5">
        <v>0</v>
      </c>
      <c r="AR5">
        <v>8.8320000000000007</v>
      </c>
      <c r="AS5">
        <v>31.897382</v>
      </c>
      <c r="AT5">
        <v>20.000022999999999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46.87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1856.6472789999998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264</v>
      </c>
      <c r="L6">
        <v>351</v>
      </c>
      <c r="M6">
        <v>92</v>
      </c>
      <c r="N6">
        <v>56.7</v>
      </c>
      <c r="O6">
        <v>123.66562500000001</v>
      </c>
      <c r="P6">
        <v>102.75</v>
      </c>
      <c r="Q6">
        <v>4</v>
      </c>
      <c r="R6">
        <v>8</v>
      </c>
      <c r="S6">
        <v>6</v>
      </c>
      <c r="T6">
        <v>0</v>
      </c>
      <c r="U6">
        <v>418.77</v>
      </c>
      <c r="V6">
        <v>9.1045999999999996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20.185199999999998</v>
      </c>
      <c r="AH6">
        <v>0</v>
      </c>
      <c r="AI6">
        <v>0</v>
      </c>
      <c r="AJ6">
        <v>0</v>
      </c>
      <c r="AK6">
        <v>26.2683</v>
      </c>
      <c r="AL6">
        <v>70.882000000000005</v>
      </c>
      <c r="AM6">
        <v>0</v>
      </c>
      <c r="AN6">
        <v>0.59302999999999995</v>
      </c>
      <c r="AO6">
        <v>0.29399999999999998</v>
      </c>
      <c r="AP6">
        <v>11.922267</v>
      </c>
      <c r="AQ6">
        <v>0</v>
      </c>
      <c r="AR6">
        <v>6.6239999999999997</v>
      </c>
      <c r="AS6">
        <v>31.897382</v>
      </c>
      <c r="AT6">
        <v>17.359857999999999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1837.7991139999997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261</v>
      </c>
      <c r="L7">
        <v>351</v>
      </c>
      <c r="M7">
        <v>92</v>
      </c>
      <c r="N7">
        <v>56.7</v>
      </c>
      <c r="O7">
        <v>123.66562500000001</v>
      </c>
      <c r="P7">
        <v>102.75</v>
      </c>
      <c r="Q7">
        <v>4</v>
      </c>
      <c r="R7">
        <v>8</v>
      </c>
      <c r="S7">
        <v>6</v>
      </c>
      <c r="T7">
        <v>0</v>
      </c>
      <c r="U7">
        <v>418.77</v>
      </c>
      <c r="V7">
        <v>9.1045999999999996</v>
      </c>
      <c r="W7">
        <v>38.734099999999998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20.185199999999998</v>
      </c>
      <c r="AH7">
        <v>0</v>
      </c>
      <c r="AI7">
        <v>0</v>
      </c>
      <c r="AJ7">
        <v>0</v>
      </c>
      <c r="AK7">
        <v>26.2683</v>
      </c>
      <c r="AL7">
        <v>70.882000000000005</v>
      </c>
      <c r="AM7">
        <v>0</v>
      </c>
      <c r="AN7">
        <v>0.59302999999999995</v>
      </c>
      <c r="AO7">
        <v>0.29399999999999998</v>
      </c>
      <c r="AP7">
        <v>11.922267</v>
      </c>
      <c r="AQ7">
        <v>0</v>
      </c>
      <c r="AR7">
        <v>6.6239999999999997</v>
      </c>
      <c r="AS7">
        <v>12.1068</v>
      </c>
      <c r="AT7">
        <v>18.861813999999999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1810.0245879999995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</v>
      </c>
      <c r="L8">
        <v>351</v>
      </c>
      <c r="M8">
        <v>92</v>
      </c>
      <c r="N8">
        <v>56.7</v>
      </c>
      <c r="O8">
        <v>123.66562500000001</v>
      </c>
      <c r="P8">
        <v>102.75</v>
      </c>
      <c r="Q8">
        <v>4</v>
      </c>
      <c r="R8">
        <v>8</v>
      </c>
      <c r="S8">
        <v>6</v>
      </c>
      <c r="T8">
        <v>0</v>
      </c>
      <c r="U8">
        <v>418.77</v>
      </c>
      <c r="V8">
        <v>9.1045999999999996</v>
      </c>
      <c r="W8">
        <v>38.734099999999998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20.185199999999998</v>
      </c>
      <c r="AH8">
        <v>0</v>
      </c>
      <c r="AI8">
        <v>0</v>
      </c>
      <c r="AJ8">
        <v>0</v>
      </c>
      <c r="AK8">
        <v>26.2683</v>
      </c>
      <c r="AL8">
        <v>70.882000000000005</v>
      </c>
      <c r="AM8">
        <v>0</v>
      </c>
      <c r="AN8">
        <v>0.59302999999999995</v>
      </c>
      <c r="AO8">
        <v>0.29399999999999998</v>
      </c>
      <c r="AP8">
        <v>11.922267</v>
      </c>
      <c r="AQ8">
        <v>0</v>
      </c>
      <c r="AR8">
        <v>6.6239999999999997</v>
      </c>
      <c r="AS8">
        <v>9.4163999999999994</v>
      </c>
      <c r="AT8">
        <v>16.943505999999999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1798.4158799999996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240</v>
      </c>
      <c r="L9">
        <v>351</v>
      </c>
      <c r="M9">
        <v>92</v>
      </c>
      <c r="N9">
        <v>56.7</v>
      </c>
      <c r="O9">
        <v>123.66562500000001</v>
      </c>
      <c r="P9">
        <v>102.75</v>
      </c>
      <c r="Q9">
        <v>4</v>
      </c>
      <c r="R9">
        <v>8</v>
      </c>
      <c r="S9">
        <v>6</v>
      </c>
      <c r="T9">
        <v>0</v>
      </c>
      <c r="U9">
        <v>418.77</v>
      </c>
      <c r="V9">
        <v>9.1045999999999996</v>
      </c>
      <c r="W9">
        <v>38.734099999999998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20.185199999999998</v>
      </c>
      <c r="AH9">
        <v>0</v>
      </c>
      <c r="AI9">
        <v>0</v>
      </c>
      <c r="AJ9">
        <v>0</v>
      </c>
      <c r="AK9">
        <v>26.2683</v>
      </c>
      <c r="AL9">
        <v>12.782</v>
      </c>
      <c r="AM9">
        <v>0</v>
      </c>
      <c r="AN9">
        <v>0.59302999999999995</v>
      </c>
      <c r="AO9">
        <v>0.29399999999999998</v>
      </c>
      <c r="AP9">
        <v>4.4835000000000003</v>
      </c>
      <c r="AQ9">
        <v>0</v>
      </c>
      <c r="AR9">
        <v>6.6239999999999997</v>
      </c>
      <c r="AS9">
        <v>9.4163999999999994</v>
      </c>
      <c r="AT9">
        <v>14.42619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1716.3597969999994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230</v>
      </c>
      <c r="L10">
        <v>351</v>
      </c>
      <c r="M10">
        <v>92</v>
      </c>
      <c r="N10">
        <v>56.7</v>
      </c>
      <c r="O10">
        <v>123.66562500000001</v>
      </c>
      <c r="P10">
        <v>102.75</v>
      </c>
      <c r="Q10">
        <v>4</v>
      </c>
      <c r="R10">
        <v>8</v>
      </c>
      <c r="S10">
        <v>6</v>
      </c>
      <c r="T10">
        <v>0</v>
      </c>
      <c r="U10">
        <v>418.77</v>
      </c>
      <c r="V10">
        <v>9.1045999999999996</v>
      </c>
      <c r="W10">
        <v>38.734099999999998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20.185199999999998</v>
      </c>
      <c r="AH10">
        <v>0</v>
      </c>
      <c r="AI10">
        <v>0</v>
      </c>
      <c r="AJ10">
        <v>0</v>
      </c>
      <c r="AK10">
        <v>26.2683</v>
      </c>
      <c r="AL10">
        <v>12.782</v>
      </c>
      <c r="AM10">
        <v>0</v>
      </c>
      <c r="AN10">
        <v>0.59302999999999995</v>
      </c>
      <c r="AO10">
        <v>0.29399999999999998</v>
      </c>
      <c r="AP10">
        <v>4.4835000000000003</v>
      </c>
      <c r="AQ10">
        <v>0</v>
      </c>
      <c r="AR10">
        <v>6.6239999999999997</v>
      </c>
      <c r="AS10">
        <v>9.4163999999999994</v>
      </c>
      <c r="AT10">
        <v>14.475455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1706.4090619999995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222</v>
      </c>
      <c r="L11">
        <v>351</v>
      </c>
      <c r="M11">
        <v>92</v>
      </c>
      <c r="N11">
        <v>56.7</v>
      </c>
      <c r="O11">
        <v>123.66562500000001</v>
      </c>
      <c r="P11">
        <v>102.75</v>
      </c>
      <c r="Q11">
        <v>4</v>
      </c>
      <c r="R11">
        <v>8</v>
      </c>
      <c r="S11">
        <v>6</v>
      </c>
      <c r="T11">
        <v>0</v>
      </c>
      <c r="U11">
        <v>418.77</v>
      </c>
      <c r="V11">
        <v>9.1045999999999996</v>
      </c>
      <c r="W11">
        <v>38.734099999999998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20.185199999999998</v>
      </c>
      <c r="AH11">
        <v>0</v>
      </c>
      <c r="AI11">
        <v>0</v>
      </c>
      <c r="AJ11">
        <v>0</v>
      </c>
      <c r="AK11">
        <v>26.2683</v>
      </c>
      <c r="AL11">
        <v>12.782</v>
      </c>
      <c r="AM11">
        <v>0</v>
      </c>
      <c r="AN11">
        <v>0.59302999999999995</v>
      </c>
      <c r="AO11">
        <v>0.29399999999999998</v>
      </c>
      <c r="AP11">
        <v>4.4835000000000003</v>
      </c>
      <c r="AQ11">
        <v>0</v>
      </c>
      <c r="AR11">
        <v>6.6239999999999997</v>
      </c>
      <c r="AS11">
        <v>9.4163999999999994</v>
      </c>
      <c r="AT11">
        <v>13.613422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1697.5470289999994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214</v>
      </c>
      <c r="L12">
        <v>351</v>
      </c>
      <c r="M12">
        <v>92</v>
      </c>
      <c r="N12">
        <v>56.7</v>
      </c>
      <c r="O12">
        <v>123.66562500000001</v>
      </c>
      <c r="P12">
        <v>102.75</v>
      </c>
      <c r="Q12">
        <v>4</v>
      </c>
      <c r="R12">
        <v>8</v>
      </c>
      <c r="S12">
        <v>6</v>
      </c>
      <c r="T12">
        <v>0</v>
      </c>
      <c r="U12">
        <v>418.77</v>
      </c>
      <c r="V12">
        <v>9.1045999999999996</v>
      </c>
      <c r="W12">
        <v>38.734099999999998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20.185199999999998</v>
      </c>
      <c r="AH12">
        <v>0</v>
      </c>
      <c r="AI12">
        <v>0</v>
      </c>
      <c r="AJ12">
        <v>0</v>
      </c>
      <c r="AK12">
        <v>26.2683</v>
      </c>
      <c r="AL12">
        <v>12.782</v>
      </c>
      <c r="AM12">
        <v>0</v>
      </c>
      <c r="AN12">
        <v>0.59302999999999995</v>
      </c>
      <c r="AO12">
        <v>0.29399999999999998</v>
      </c>
      <c r="AP12">
        <v>4.4835000000000003</v>
      </c>
      <c r="AQ12">
        <v>0</v>
      </c>
      <c r="AR12">
        <v>6.6239999999999997</v>
      </c>
      <c r="AS12">
        <v>9.4163999999999994</v>
      </c>
      <c r="AT12">
        <v>13.012117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1688.9457239999995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199</v>
      </c>
      <c r="L13">
        <v>351</v>
      </c>
      <c r="M13">
        <v>92</v>
      </c>
      <c r="N13">
        <v>56.7</v>
      </c>
      <c r="O13">
        <v>123.66562500000001</v>
      </c>
      <c r="P13">
        <v>102.75</v>
      </c>
      <c r="Q13">
        <v>4</v>
      </c>
      <c r="R13">
        <v>8</v>
      </c>
      <c r="S13">
        <v>6</v>
      </c>
      <c r="T13">
        <v>0</v>
      </c>
      <c r="U13">
        <v>418.77</v>
      </c>
      <c r="V13">
        <v>9.1045999999999996</v>
      </c>
      <c r="W13">
        <v>38.734099999999998</v>
      </c>
      <c r="X13">
        <v>98.34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20.185199999999998</v>
      </c>
      <c r="AH13">
        <v>20.834</v>
      </c>
      <c r="AI13">
        <v>0</v>
      </c>
      <c r="AJ13">
        <v>0</v>
      </c>
      <c r="AK13">
        <v>26.2683</v>
      </c>
      <c r="AL13">
        <v>12.782</v>
      </c>
      <c r="AM13">
        <v>0</v>
      </c>
      <c r="AN13">
        <v>0.59302999999999995</v>
      </c>
      <c r="AO13">
        <v>0.29399999999999998</v>
      </c>
      <c r="AP13">
        <v>4.4835000000000003</v>
      </c>
      <c r="AQ13">
        <v>0</v>
      </c>
      <c r="AR13">
        <v>6.6239999999999997</v>
      </c>
      <c r="AS13">
        <v>9.4163999999999994</v>
      </c>
      <c r="AT13">
        <v>15.345732999999999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1697.1133399999997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197</v>
      </c>
      <c r="L14">
        <v>351</v>
      </c>
      <c r="M14">
        <v>92</v>
      </c>
      <c r="N14">
        <v>56.7</v>
      </c>
      <c r="O14">
        <v>123.66562500000001</v>
      </c>
      <c r="P14">
        <v>102.75</v>
      </c>
      <c r="Q14">
        <v>4</v>
      </c>
      <c r="R14">
        <v>8</v>
      </c>
      <c r="S14">
        <v>6</v>
      </c>
      <c r="T14">
        <v>0</v>
      </c>
      <c r="U14">
        <v>418.77</v>
      </c>
      <c r="V14">
        <v>9.1045999999999996</v>
      </c>
      <c r="W14">
        <v>38.734099999999998</v>
      </c>
      <c r="X14">
        <v>98.34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20.185199999999998</v>
      </c>
      <c r="AH14">
        <v>20.834</v>
      </c>
      <c r="AI14">
        <v>0</v>
      </c>
      <c r="AJ14">
        <v>0</v>
      </c>
      <c r="AK14">
        <v>26.2683</v>
      </c>
      <c r="AL14">
        <v>12.782</v>
      </c>
      <c r="AM14">
        <v>0</v>
      </c>
      <c r="AN14">
        <v>0.59302999999999995</v>
      </c>
      <c r="AO14">
        <v>0.29399999999999998</v>
      </c>
      <c r="AP14">
        <v>4.4835000000000003</v>
      </c>
      <c r="AQ14">
        <v>0</v>
      </c>
      <c r="AR14">
        <v>6.6239999999999997</v>
      </c>
      <c r="AS14">
        <v>9.4163999999999994</v>
      </c>
      <c r="AT14">
        <v>15.866773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1695.6343799999995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189</v>
      </c>
      <c r="L15">
        <v>351</v>
      </c>
      <c r="M15">
        <v>92</v>
      </c>
      <c r="N15">
        <v>56.7</v>
      </c>
      <c r="O15">
        <v>123.66562500000001</v>
      </c>
      <c r="P15">
        <v>102.75</v>
      </c>
      <c r="Q15">
        <v>4</v>
      </c>
      <c r="R15">
        <v>8</v>
      </c>
      <c r="S15">
        <v>6</v>
      </c>
      <c r="T15">
        <v>0</v>
      </c>
      <c r="U15">
        <v>418.77</v>
      </c>
      <c r="V15">
        <v>9.1045999999999996</v>
      </c>
      <c r="W15">
        <v>29.860600000000002</v>
      </c>
      <c r="X15">
        <v>98.34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20.185199999999998</v>
      </c>
      <c r="AH15">
        <v>20.834</v>
      </c>
      <c r="AI15">
        <v>0</v>
      </c>
      <c r="AJ15">
        <v>0</v>
      </c>
      <c r="AK15">
        <v>26.2683</v>
      </c>
      <c r="AL15">
        <v>12.782</v>
      </c>
      <c r="AM15">
        <v>0</v>
      </c>
      <c r="AN15">
        <v>0.59302999999999995</v>
      </c>
      <c r="AO15">
        <v>0.29399999999999998</v>
      </c>
      <c r="AP15">
        <v>4.4835000000000003</v>
      </c>
      <c r="AQ15">
        <v>0</v>
      </c>
      <c r="AR15">
        <v>6.6239999999999997</v>
      </c>
      <c r="AS15">
        <v>9.4163999999999994</v>
      </c>
      <c r="AT15">
        <v>16.844453999999999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1679.7385609999997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</v>
      </c>
      <c r="L16">
        <v>351</v>
      </c>
      <c r="M16">
        <v>92</v>
      </c>
      <c r="N16">
        <v>56.7</v>
      </c>
      <c r="O16">
        <v>123.66562500000001</v>
      </c>
      <c r="P16">
        <v>102.75</v>
      </c>
      <c r="Q16">
        <v>4</v>
      </c>
      <c r="R16">
        <v>8</v>
      </c>
      <c r="S16">
        <v>6</v>
      </c>
      <c r="T16">
        <v>0</v>
      </c>
      <c r="U16">
        <v>418.77</v>
      </c>
      <c r="V16">
        <v>9.1045999999999996</v>
      </c>
      <c r="W16">
        <v>29.860600000000002</v>
      </c>
      <c r="X16">
        <v>98.34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20.185199999999998</v>
      </c>
      <c r="AH16">
        <v>20.834</v>
      </c>
      <c r="AI16">
        <v>0</v>
      </c>
      <c r="AJ16">
        <v>0</v>
      </c>
      <c r="AK16">
        <v>26.2683</v>
      </c>
      <c r="AL16">
        <v>12.782</v>
      </c>
      <c r="AM16">
        <v>0</v>
      </c>
      <c r="AN16">
        <v>0.59302999999999995</v>
      </c>
      <c r="AO16">
        <v>0.29399999999999998</v>
      </c>
      <c r="AP16">
        <v>4.4835000000000003</v>
      </c>
      <c r="AQ16">
        <v>0</v>
      </c>
      <c r="AR16">
        <v>6.6239999999999997</v>
      </c>
      <c r="AS16">
        <v>9.4163999999999994</v>
      </c>
      <c r="AT16">
        <v>18.309833999999999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1672.2039409999995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</v>
      </c>
      <c r="L17">
        <v>351</v>
      </c>
      <c r="M17">
        <v>92</v>
      </c>
      <c r="N17">
        <v>56.7</v>
      </c>
      <c r="O17">
        <v>123.66562500000001</v>
      </c>
      <c r="P17">
        <v>102.75</v>
      </c>
      <c r="Q17">
        <v>4</v>
      </c>
      <c r="R17">
        <v>8</v>
      </c>
      <c r="S17">
        <v>6</v>
      </c>
      <c r="T17">
        <v>0</v>
      </c>
      <c r="U17">
        <v>418.77</v>
      </c>
      <c r="V17">
        <v>9.1045999999999996</v>
      </c>
      <c r="W17">
        <v>29.860600000000002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20.185199999999998</v>
      </c>
      <c r="AH17">
        <v>20.834</v>
      </c>
      <c r="AI17">
        <v>0</v>
      </c>
      <c r="AJ17">
        <v>0</v>
      </c>
      <c r="AK17">
        <v>26.2683</v>
      </c>
      <c r="AL17">
        <v>12.782</v>
      </c>
      <c r="AM17">
        <v>0</v>
      </c>
      <c r="AN17">
        <v>0.59302999999999995</v>
      </c>
      <c r="AO17">
        <v>0.29399999999999998</v>
      </c>
      <c r="AP17">
        <v>5.1239999999999997</v>
      </c>
      <c r="AQ17">
        <v>0</v>
      </c>
      <c r="AR17">
        <v>6.6239999999999997</v>
      </c>
      <c r="AS17">
        <v>9.4163999999999994</v>
      </c>
      <c r="AT17">
        <v>18.303407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1673.9380139999996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</v>
      </c>
      <c r="L18">
        <v>351</v>
      </c>
      <c r="M18">
        <v>92</v>
      </c>
      <c r="N18">
        <v>56.7</v>
      </c>
      <c r="O18">
        <v>123.66562500000001</v>
      </c>
      <c r="P18">
        <v>102.75</v>
      </c>
      <c r="Q18">
        <v>4</v>
      </c>
      <c r="R18">
        <v>8</v>
      </c>
      <c r="S18">
        <v>6</v>
      </c>
      <c r="T18">
        <v>0</v>
      </c>
      <c r="U18">
        <v>418.77</v>
      </c>
      <c r="V18">
        <v>9.1045999999999996</v>
      </c>
      <c r="W18">
        <v>29.860600000000002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20.185199999999998</v>
      </c>
      <c r="AH18">
        <v>20.834</v>
      </c>
      <c r="AI18">
        <v>0</v>
      </c>
      <c r="AJ18">
        <v>0</v>
      </c>
      <c r="AK18">
        <v>26.2683</v>
      </c>
      <c r="AL18">
        <v>12.782</v>
      </c>
      <c r="AM18">
        <v>0</v>
      </c>
      <c r="AN18">
        <v>0.59302999999999995</v>
      </c>
      <c r="AO18">
        <v>0.29399999999999998</v>
      </c>
      <c r="AP18">
        <v>5.1239999999999997</v>
      </c>
      <c r="AQ18">
        <v>0</v>
      </c>
      <c r="AR18">
        <v>6.6239999999999997</v>
      </c>
      <c r="AS18">
        <v>9.4163999999999994</v>
      </c>
      <c r="AT18">
        <v>19.152498000000001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1674.7871049999994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</v>
      </c>
      <c r="L19">
        <v>351</v>
      </c>
      <c r="M19">
        <v>92</v>
      </c>
      <c r="N19">
        <v>56.7</v>
      </c>
      <c r="O19">
        <v>123.66562500000001</v>
      </c>
      <c r="P19">
        <v>102.75</v>
      </c>
      <c r="Q19">
        <v>4</v>
      </c>
      <c r="R19">
        <v>8</v>
      </c>
      <c r="S19">
        <v>6</v>
      </c>
      <c r="T19">
        <v>0</v>
      </c>
      <c r="U19">
        <v>418.77</v>
      </c>
      <c r="V19">
        <v>9.1045999999999996</v>
      </c>
      <c r="W19">
        <v>29.860600000000002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20.185199999999998</v>
      </c>
      <c r="AH19">
        <v>20.834</v>
      </c>
      <c r="AI19">
        <v>0</v>
      </c>
      <c r="AJ19">
        <v>0</v>
      </c>
      <c r="AK19">
        <v>26.2683</v>
      </c>
      <c r="AL19">
        <v>12.782</v>
      </c>
      <c r="AM19">
        <v>0</v>
      </c>
      <c r="AN19">
        <v>0.59302999999999995</v>
      </c>
      <c r="AO19">
        <v>0.29399999999999998</v>
      </c>
      <c r="AP19">
        <v>5.1239999999999997</v>
      </c>
      <c r="AQ19">
        <v>0</v>
      </c>
      <c r="AR19">
        <v>6.6239999999999997</v>
      </c>
      <c r="AS19">
        <v>9.4163999999999994</v>
      </c>
      <c r="AT19">
        <v>17.595953999999999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1673.2305609999994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215.40296900000001</v>
      </c>
      <c r="L20">
        <v>351</v>
      </c>
      <c r="M20">
        <v>92</v>
      </c>
      <c r="N20">
        <v>56.7</v>
      </c>
      <c r="O20">
        <v>123.66562500000001</v>
      </c>
      <c r="P20">
        <v>102.75</v>
      </c>
      <c r="Q20">
        <v>4</v>
      </c>
      <c r="R20">
        <v>8</v>
      </c>
      <c r="S20">
        <v>6</v>
      </c>
      <c r="T20">
        <v>0</v>
      </c>
      <c r="U20">
        <v>418.77</v>
      </c>
      <c r="V20">
        <v>9.1045999999999996</v>
      </c>
      <c r="W20">
        <v>29.860600000000002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20.185199999999998</v>
      </c>
      <c r="AH20">
        <v>20.834</v>
      </c>
      <c r="AI20">
        <v>0</v>
      </c>
      <c r="AJ20">
        <v>0</v>
      </c>
      <c r="AK20">
        <v>26.2683</v>
      </c>
      <c r="AL20">
        <v>12.782</v>
      </c>
      <c r="AM20">
        <v>0</v>
      </c>
      <c r="AN20">
        <v>0.59302999999999995</v>
      </c>
      <c r="AO20">
        <v>0.29399999999999998</v>
      </c>
      <c r="AP20">
        <v>5.1239999999999997</v>
      </c>
      <c r="AQ20">
        <v>0</v>
      </c>
      <c r="AR20">
        <v>6.6239999999999997</v>
      </c>
      <c r="AS20">
        <v>9.4163999999999994</v>
      </c>
      <c r="AT20">
        <v>20.000022999999999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1711.0375989999998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255</v>
      </c>
      <c r="L21">
        <v>351</v>
      </c>
      <c r="M21">
        <v>92</v>
      </c>
      <c r="N21">
        <v>56.7</v>
      </c>
      <c r="O21">
        <v>123.66562500000001</v>
      </c>
      <c r="P21">
        <v>102.75</v>
      </c>
      <c r="Q21">
        <v>4</v>
      </c>
      <c r="R21">
        <v>8</v>
      </c>
      <c r="S21">
        <v>6</v>
      </c>
      <c r="T21">
        <v>0</v>
      </c>
      <c r="U21">
        <v>418.77</v>
      </c>
      <c r="V21">
        <v>9.1045999999999996</v>
      </c>
      <c r="W21">
        <v>29.860600000000002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20.185199999999998</v>
      </c>
      <c r="AH21">
        <v>20.834</v>
      </c>
      <c r="AI21">
        <v>0</v>
      </c>
      <c r="AJ21">
        <v>0</v>
      </c>
      <c r="AK21">
        <v>26.2683</v>
      </c>
      <c r="AL21">
        <v>12.782</v>
      </c>
      <c r="AM21">
        <v>0</v>
      </c>
      <c r="AN21">
        <v>0.59302999999999995</v>
      </c>
      <c r="AO21">
        <v>0</v>
      </c>
      <c r="AP21">
        <v>5.1239999999999997</v>
      </c>
      <c r="AQ21">
        <v>0</v>
      </c>
      <c r="AR21">
        <v>6.6239999999999997</v>
      </c>
      <c r="AS21">
        <v>9.4163999999999994</v>
      </c>
      <c r="AT21">
        <v>20.000022999999999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1750.3406299999995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</v>
      </c>
      <c r="L22">
        <v>351</v>
      </c>
      <c r="M22">
        <v>92</v>
      </c>
      <c r="N22">
        <v>56.7</v>
      </c>
      <c r="O22">
        <v>123.66562500000001</v>
      </c>
      <c r="P22">
        <v>102.75</v>
      </c>
      <c r="Q22">
        <v>4</v>
      </c>
      <c r="R22">
        <v>8</v>
      </c>
      <c r="S22">
        <v>6</v>
      </c>
      <c r="T22">
        <v>0</v>
      </c>
      <c r="U22">
        <v>418.77</v>
      </c>
      <c r="V22">
        <v>9.1045999999999996</v>
      </c>
      <c r="W22">
        <v>29.860600000000002</v>
      </c>
      <c r="X22">
        <v>98.34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20.185199999999998</v>
      </c>
      <c r="AH22">
        <v>20.834</v>
      </c>
      <c r="AI22">
        <v>0</v>
      </c>
      <c r="AJ22">
        <v>0</v>
      </c>
      <c r="AK22">
        <v>26.2683</v>
      </c>
      <c r="AL22">
        <v>12.782</v>
      </c>
      <c r="AM22">
        <v>0</v>
      </c>
      <c r="AN22">
        <v>0.59302999999999995</v>
      </c>
      <c r="AO22">
        <v>0</v>
      </c>
      <c r="AP22">
        <v>5.1239999999999997</v>
      </c>
      <c r="AQ22">
        <v>0</v>
      </c>
      <c r="AR22">
        <v>6.6239999999999997</v>
      </c>
      <c r="AS22">
        <v>9.4163999999999994</v>
      </c>
      <c r="AT22">
        <v>20.000022999999999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1775.3406299999995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299.48320000000001</v>
      </c>
      <c r="L23">
        <v>433</v>
      </c>
      <c r="M23">
        <v>92</v>
      </c>
      <c r="N23">
        <v>56.7</v>
      </c>
      <c r="O23">
        <v>123.66562500000001</v>
      </c>
      <c r="P23">
        <v>102.75</v>
      </c>
      <c r="Q23">
        <v>4</v>
      </c>
      <c r="R23">
        <v>15.330665</v>
      </c>
      <c r="S23">
        <v>11</v>
      </c>
      <c r="T23">
        <v>0</v>
      </c>
      <c r="U23">
        <v>418.77</v>
      </c>
      <c r="V23">
        <v>15.464600000000001</v>
      </c>
      <c r="W23">
        <v>36.346499999999999</v>
      </c>
      <c r="X23">
        <v>98.34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32.957704</v>
      </c>
      <c r="AF23">
        <v>8.8740000000000006</v>
      </c>
      <c r="AG23">
        <v>20.185199999999998</v>
      </c>
      <c r="AH23">
        <v>20.834</v>
      </c>
      <c r="AI23">
        <v>0</v>
      </c>
      <c r="AJ23">
        <v>0</v>
      </c>
      <c r="AK23">
        <v>26.2683</v>
      </c>
      <c r="AL23">
        <v>12.782</v>
      </c>
      <c r="AM23">
        <v>0</v>
      </c>
      <c r="AN23">
        <v>0.59302999999999995</v>
      </c>
      <c r="AO23">
        <v>0</v>
      </c>
      <c r="AP23">
        <v>5.1239999999999997</v>
      </c>
      <c r="AQ23">
        <v>0</v>
      </c>
      <c r="AR23">
        <v>6.6239999999999997</v>
      </c>
      <c r="AS23">
        <v>9.4163999999999994</v>
      </c>
      <c r="AT23">
        <v>20.000022999999999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1919.8002469999997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299.48320000000001</v>
      </c>
      <c r="L24">
        <v>533</v>
      </c>
      <c r="M24">
        <v>92</v>
      </c>
      <c r="N24">
        <v>56.7</v>
      </c>
      <c r="O24">
        <v>123.66562500000001</v>
      </c>
      <c r="P24">
        <v>102.75</v>
      </c>
      <c r="Q24">
        <v>4</v>
      </c>
      <c r="R24">
        <v>18</v>
      </c>
      <c r="S24">
        <v>11</v>
      </c>
      <c r="T24">
        <v>0</v>
      </c>
      <c r="U24">
        <v>418.77</v>
      </c>
      <c r="V24">
        <v>15.464600000000001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32.957704</v>
      </c>
      <c r="AF24">
        <v>8.8740000000000006</v>
      </c>
      <c r="AG24">
        <v>20.185199999999998</v>
      </c>
      <c r="AH24">
        <v>42.615000000000002</v>
      </c>
      <c r="AI24">
        <v>0</v>
      </c>
      <c r="AJ24">
        <v>0</v>
      </c>
      <c r="AK24">
        <v>26.2683</v>
      </c>
      <c r="AL24">
        <v>12.782</v>
      </c>
      <c r="AM24">
        <v>0</v>
      </c>
      <c r="AN24">
        <v>0.59302999999999995</v>
      </c>
      <c r="AO24">
        <v>0</v>
      </c>
      <c r="AP24">
        <v>5.1239999999999997</v>
      </c>
      <c r="AQ24">
        <v>15.12</v>
      </c>
      <c r="AR24">
        <v>6.6239999999999997</v>
      </c>
      <c r="AS24">
        <v>9.4163999999999994</v>
      </c>
      <c r="AT24">
        <v>20.000022999999999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2085.3771219999999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334.48320000000001</v>
      </c>
      <c r="L25">
        <v>653.15009999999995</v>
      </c>
      <c r="M25">
        <v>92</v>
      </c>
      <c r="N25">
        <v>56.7</v>
      </c>
      <c r="O25">
        <v>123.66562500000001</v>
      </c>
      <c r="P25">
        <v>102.75</v>
      </c>
      <c r="Q25">
        <v>20.556000000000001</v>
      </c>
      <c r="R25">
        <v>33.270699999999998</v>
      </c>
      <c r="S25">
        <v>23.293600000000001</v>
      </c>
      <c r="T25">
        <v>0</v>
      </c>
      <c r="U25">
        <v>418.77</v>
      </c>
      <c r="V25">
        <v>20.73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20.185199999999998</v>
      </c>
      <c r="AH25">
        <v>56.82</v>
      </c>
      <c r="AI25">
        <v>0</v>
      </c>
      <c r="AJ25">
        <v>0</v>
      </c>
      <c r="AK25">
        <v>26.2683</v>
      </c>
      <c r="AL25">
        <v>12.782</v>
      </c>
      <c r="AM25">
        <v>0</v>
      </c>
      <c r="AN25">
        <v>0.59302999999999995</v>
      </c>
      <c r="AO25">
        <v>0</v>
      </c>
      <c r="AP25">
        <v>5.1239999999999997</v>
      </c>
      <c r="AQ25">
        <v>15.561</v>
      </c>
      <c r="AR25">
        <v>6.6239999999999997</v>
      </c>
      <c r="AS25">
        <v>9.4163999999999994</v>
      </c>
      <c r="AT25">
        <v>20.000022999999999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2308.3898220000001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653.15009999999995</v>
      </c>
      <c r="M26">
        <v>92</v>
      </c>
      <c r="N26">
        <v>56.7</v>
      </c>
      <c r="O26">
        <v>123.66562500000001</v>
      </c>
      <c r="P26">
        <v>102.75</v>
      </c>
      <c r="Q26">
        <v>20.556000000000001</v>
      </c>
      <c r="R26">
        <v>33.270699999999998</v>
      </c>
      <c r="S26">
        <v>23.293600000000001</v>
      </c>
      <c r="T26">
        <v>0</v>
      </c>
      <c r="U26">
        <v>418.77</v>
      </c>
      <c r="V26">
        <v>20.73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17.569299999999998</v>
      </c>
      <c r="AE26">
        <v>32.957704</v>
      </c>
      <c r="AF26">
        <v>8.8740000000000006</v>
      </c>
      <c r="AG26">
        <v>20.185199999999998</v>
      </c>
      <c r="AH26">
        <v>75.760000000000005</v>
      </c>
      <c r="AI26">
        <v>3.819</v>
      </c>
      <c r="AJ26">
        <v>0</v>
      </c>
      <c r="AK26">
        <v>26.2683</v>
      </c>
      <c r="AL26">
        <v>12.782</v>
      </c>
      <c r="AM26">
        <v>5.1986999999999997</v>
      </c>
      <c r="AN26">
        <v>0.59302999999999995</v>
      </c>
      <c r="AO26">
        <v>0</v>
      </c>
      <c r="AP26">
        <v>5.1239999999999997</v>
      </c>
      <c r="AQ26">
        <v>31.122</v>
      </c>
      <c r="AR26">
        <v>6.6239999999999997</v>
      </c>
      <c r="AS26">
        <v>9.4163999999999994</v>
      </c>
      <c r="AT26">
        <v>20.000022999999999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2374.4708219999998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574.65509999999995</v>
      </c>
      <c r="M27">
        <v>92</v>
      </c>
      <c r="N27">
        <v>56.7</v>
      </c>
      <c r="O27">
        <v>123.66562500000001</v>
      </c>
      <c r="P27">
        <v>102.75</v>
      </c>
      <c r="Q27">
        <v>14.2522</v>
      </c>
      <c r="R27">
        <v>33.270699999999998</v>
      </c>
      <c r="S27">
        <v>23.293600000000001</v>
      </c>
      <c r="T27">
        <v>0</v>
      </c>
      <c r="U27">
        <v>418.77</v>
      </c>
      <c r="V27">
        <v>20.73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0</v>
      </c>
      <c r="AD27">
        <v>27.3447</v>
      </c>
      <c r="AE27">
        <v>49.436556000000003</v>
      </c>
      <c r="AF27">
        <v>8.8740000000000006</v>
      </c>
      <c r="AG27">
        <v>20.185199999999998</v>
      </c>
      <c r="AH27">
        <v>94.7</v>
      </c>
      <c r="AI27">
        <v>16.350411999999999</v>
      </c>
      <c r="AJ27">
        <v>0</v>
      </c>
      <c r="AK27">
        <v>26.2683</v>
      </c>
      <c r="AL27">
        <v>12.782</v>
      </c>
      <c r="AM27">
        <v>10.557359999999999</v>
      </c>
      <c r="AN27">
        <v>0.59302999999999995</v>
      </c>
      <c r="AO27">
        <v>0</v>
      </c>
      <c r="AP27">
        <v>5.1239999999999997</v>
      </c>
      <c r="AQ27">
        <v>46.683</v>
      </c>
      <c r="AR27">
        <v>6.6239999999999997</v>
      </c>
      <c r="AS27">
        <v>9.4163999999999994</v>
      </c>
      <c r="AT27">
        <v>20.000022999999999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2390.7183859999986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494.6551</v>
      </c>
      <c r="M28">
        <v>92</v>
      </c>
      <c r="N28">
        <v>56.7</v>
      </c>
      <c r="O28">
        <v>123.66562500000001</v>
      </c>
      <c r="P28">
        <v>102.75</v>
      </c>
      <c r="Q28">
        <v>14.2522</v>
      </c>
      <c r="R28">
        <v>33.270699999999998</v>
      </c>
      <c r="S28">
        <v>23.293600000000001</v>
      </c>
      <c r="T28">
        <v>0</v>
      </c>
      <c r="U28">
        <v>418.77</v>
      </c>
      <c r="V28">
        <v>20.73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9.6778399999999998</v>
      </c>
      <c r="AD28">
        <v>36.544144000000003</v>
      </c>
      <c r="AE28">
        <v>49.436556000000003</v>
      </c>
      <c r="AF28">
        <v>19.72</v>
      </c>
      <c r="AG28">
        <v>20.185199999999998</v>
      </c>
      <c r="AH28">
        <v>132.58000000000001</v>
      </c>
      <c r="AI28">
        <v>16.350411999999999</v>
      </c>
      <c r="AJ28">
        <v>0</v>
      </c>
      <c r="AK28">
        <v>26.2683</v>
      </c>
      <c r="AL28">
        <v>24.402000000000001</v>
      </c>
      <c r="AM28">
        <v>15.804048</v>
      </c>
      <c r="AN28">
        <v>0.59302999999999995</v>
      </c>
      <c r="AO28">
        <v>0</v>
      </c>
      <c r="AP28">
        <v>5.1239999999999997</v>
      </c>
      <c r="AQ28">
        <v>62.244</v>
      </c>
      <c r="AR28">
        <v>11.04</v>
      </c>
      <c r="AS28">
        <v>9.4163999999999994</v>
      </c>
      <c r="AT28">
        <v>20.000022999999999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2456.6057979999996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464.23009999999999</v>
      </c>
      <c r="M29">
        <v>92</v>
      </c>
      <c r="N29">
        <v>56.7</v>
      </c>
      <c r="O29">
        <v>123.66562500000001</v>
      </c>
      <c r="P29">
        <v>102.75</v>
      </c>
      <c r="Q29">
        <v>5</v>
      </c>
      <c r="R29">
        <v>33.270699999999998</v>
      </c>
      <c r="S29">
        <v>13</v>
      </c>
      <c r="T29">
        <v>0</v>
      </c>
      <c r="U29">
        <v>418.77</v>
      </c>
      <c r="V29">
        <v>20.73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9.6778399999999998</v>
      </c>
      <c r="AD29">
        <v>36.544144000000003</v>
      </c>
      <c r="AE29">
        <v>49.436556000000003</v>
      </c>
      <c r="AF29">
        <v>19.72</v>
      </c>
      <c r="AG29">
        <v>20.185199999999998</v>
      </c>
      <c r="AH29">
        <v>132.58000000000001</v>
      </c>
      <c r="AI29">
        <v>16.350411999999999</v>
      </c>
      <c r="AJ29">
        <v>0</v>
      </c>
      <c r="AK29">
        <v>26.2683</v>
      </c>
      <c r="AL29">
        <v>70.882000000000005</v>
      </c>
      <c r="AM29">
        <v>15.804048</v>
      </c>
      <c r="AN29">
        <v>0.59302999999999995</v>
      </c>
      <c r="AO29">
        <v>0</v>
      </c>
      <c r="AP29">
        <v>5.1239999999999997</v>
      </c>
      <c r="AQ29">
        <v>62.244</v>
      </c>
      <c r="AR29">
        <v>6.6239999999999997</v>
      </c>
      <c r="AS29">
        <v>9.4163999999999994</v>
      </c>
      <c r="AT29">
        <v>20.000022999999999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2462.1289979999997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484.23009999999999</v>
      </c>
      <c r="M30">
        <v>92</v>
      </c>
      <c r="N30">
        <v>56.7</v>
      </c>
      <c r="O30">
        <v>123.66562500000001</v>
      </c>
      <c r="P30">
        <v>102.75</v>
      </c>
      <c r="Q30">
        <v>5</v>
      </c>
      <c r="R30">
        <v>33.270699999999998</v>
      </c>
      <c r="S30">
        <v>13</v>
      </c>
      <c r="T30">
        <v>0</v>
      </c>
      <c r="U30">
        <v>418.77</v>
      </c>
      <c r="V30">
        <v>20.73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9.6778399999999998</v>
      </c>
      <c r="AD30">
        <v>36.544144000000003</v>
      </c>
      <c r="AE30">
        <v>49.436556000000003</v>
      </c>
      <c r="AF30">
        <v>19.72</v>
      </c>
      <c r="AG30">
        <v>20.185199999999998</v>
      </c>
      <c r="AH30">
        <v>132.58000000000001</v>
      </c>
      <c r="AI30">
        <v>16.350411999999999</v>
      </c>
      <c r="AJ30">
        <v>0</v>
      </c>
      <c r="AK30">
        <v>26.2683</v>
      </c>
      <c r="AL30">
        <v>70.882000000000005</v>
      </c>
      <c r="AM30">
        <v>15.804048</v>
      </c>
      <c r="AN30">
        <v>0.59302999999999995</v>
      </c>
      <c r="AO30">
        <v>0</v>
      </c>
      <c r="AP30">
        <v>5.1239999999999997</v>
      </c>
      <c r="AQ30">
        <v>62.244</v>
      </c>
      <c r="AR30">
        <v>49.68</v>
      </c>
      <c r="AS30">
        <v>9.4163999999999994</v>
      </c>
      <c r="AT30">
        <v>20.000022999999999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2525.1849979999997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529.23009999999999</v>
      </c>
      <c r="M31">
        <v>92</v>
      </c>
      <c r="N31">
        <v>56.7</v>
      </c>
      <c r="O31">
        <v>123.66562500000001</v>
      </c>
      <c r="P31">
        <v>102.75</v>
      </c>
      <c r="Q31">
        <v>5</v>
      </c>
      <c r="R31">
        <v>33.270699999999998</v>
      </c>
      <c r="S31">
        <v>13</v>
      </c>
      <c r="T31">
        <v>0</v>
      </c>
      <c r="U31">
        <v>418.77</v>
      </c>
      <c r="V31">
        <v>20.73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19.72</v>
      </c>
      <c r="AG31">
        <v>20.185199999999998</v>
      </c>
      <c r="AH31">
        <v>132.58000000000001</v>
      </c>
      <c r="AI31">
        <v>16.350411999999999</v>
      </c>
      <c r="AJ31">
        <v>0</v>
      </c>
      <c r="AK31">
        <v>26.2683</v>
      </c>
      <c r="AL31">
        <v>70.882000000000005</v>
      </c>
      <c r="AM31">
        <v>15.804048</v>
      </c>
      <c r="AN31">
        <v>0.59302999999999995</v>
      </c>
      <c r="AO31">
        <v>0</v>
      </c>
      <c r="AP31">
        <v>5.1239999999999997</v>
      </c>
      <c r="AQ31">
        <v>62.244</v>
      </c>
      <c r="AR31">
        <v>49.68</v>
      </c>
      <c r="AS31">
        <v>9.4163999999999994</v>
      </c>
      <c r="AT31">
        <v>20.000022999999999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2576.3627949999996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509.23009999999999</v>
      </c>
      <c r="M32">
        <v>92</v>
      </c>
      <c r="N32">
        <v>56.7</v>
      </c>
      <c r="O32">
        <v>123.66562500000001</v>
      </c>
      <c r="P32">
        <v>102.75</v>
      </c>
      <c r="Q32">
        <v>5</v>
      </c>
      <c r="R32">
        <v>33.270699999999998</v>
      </c>
      <c r="S32">
        <v>13</v>
      </c>
      <c r="T32">
        <v>0</v>
      </c>
      <c r="U32">
        <v>418.77</v>
      </c>
      <c r="V32">
        <v>20.73</v>
      </c>
      <c r="W32">
        <v>45.22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19.72</v>
      </c>
      <c r="AG32">
        <v>20.185199999999998</v>
      </c>
      <c r="AH32">
        <v>132.58000000000001</v>
      </c>
      <c r="AI32">
        <v>16.350411999999999</v>
      </c>
      <c r="AJ32">
        <v>0</v>
      </c>
      <c r="AK32">
        <v>26.2683</v>
      </c>
      <c r="AL32">
        <v>70.882000000000005</v>
      </c>
      <c r="AM32">
        <v>15.804048</v>
      </c>
      <c r="AN32">
        <v>0.59302999999999995</v>
      </c>
      <c r="AO32">
        <v>0</v>
      </c>
      <c r="AP32">
        <v>5.1239999999999997</v>
      </c>
      <c r="AQ32">
        <v>62.244</v>
      </c>
      <c r="AR32">
        <v>6.6239999999999997</v>
      </c>
      <c r="AS32">
        <v>9.4163999999999994</v>
      </c>
      <c r="AT32">
        <v>20.000022999999999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2485.0815949999997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399.23009999999999</v>
      </c>
      <c r="M33">
        <v>92</v>
      </c>
      <c r="N33">
        <v>56.7</v>
      </c>
      <c r="O33">
        <v>123.66562500000001</v>
      </c>
      <c r="P33">
        <v>102.75</v>
      </c>
      <c r="Q33">
        <v>5</v>
      </c>
      <c r="R33">
        <v>33.270699999999998</v>
      </c>
      <c r="S33">
        <v>8</v>
      </c>
      <c r="T33">
        <v>0</v>
      </c>
      <c r="U33">
        <v>418.77</v>
      </c>
      <c r="V33">
        <v>20.73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19.72</v>
      </c>
      <c r="AG33">
        <v>20.185199999999998</v>
      </c>
      <c r="AH33">
        <v>132.58000000000001</v>
      </c>
      <c r="AI33">
        <v>3.819</v>
      </c>
      <c r="AJ33">
        <v>0</v>
      </c>
      <c r="AK33">
        <v>26.2683</v>
      </c>
      <c r="AL33">
        <v>25.564</v>
      </c>
      <c r="AM33">
        <v>15.804048</v>
      </c>
      <c r="AN33">
        <v>0.59302999999999995</v>
      </c>
      <c r="AO33">
        <v>0</v>
      </c>
      <c r="AP33">
        <v>5.1239999999999997</v>
      </c>
      <c r="AQ33">
        <v>62.244</v>
      </c>
      <c r="AR33">
        <v>6.6239999999999997</v>
      </c>
      <c r="AS33">
        <v>9.4163999999999994</v>
      </c>
      <c r="AT33">
        <v>20.000022999999999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2277.4356829999997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406.843054</v>
      </c>
      <c r="M34">
        <v>92</v>
      </c>
      <c r="N34">
        <v>56.7</v>
      </c>
      <c r="O34">
        <v>123.66562500000001</v>
      </c>
      <c r="P34">
        <v>102.75</v>
      </c>
      <c r="Q34">
        <v>5</v>
      </c>
      <c r="R34">
        <v>33.270699999999998</v>
      </c>
      <c r="S34">
        <v>8</v>
      </c>
      <c r="T34">
        <v>0</v>
      </c>
      <c r="U34">
        <v>418.77</v>
      </c>
      <c r="V34">
        <v>20.73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32.957704</v>
      </c>
      <c r="AF34">
        <v>9.86</v>
      </c>
      <c r="AG34">
        <v>20.185199999999998</v>
      </c>
      <c r="AH34">
        <v>94.7</v>
      </c>
      <c r="AI34">
        <v>0</v>
      </c>
      <c r="AJ34">
        <v>0</v>
      </c>
      <c r="AK34">
        <v>26.2683</v>
      </c>
      <c r="AL34">
        <v>25.564</v>
      </c>
      <c r="AM34">
        <v>10.557359999999999</v>
      </c>
      <c r="AN34">
        <v>0.59302999999999995</v>
      </c>
      <c r="AO34">
        <v>0</v>
      </c>
      <c r="AP34">
        <v>5.1239999999999997</v>
      </c>
      <c r="AQ34">
        <v>62.244</v>
      </c>
      <c r="AR34">
        <v>6.6239999999999997</v>
      </c>
      <c r="AS34">
        <v>9.4163999999999994</v>
      </c>
      <c r="AT34">
        <v>20.000022999999999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2150.1535759999997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382</v>
      </c>
      <c r="M35">
        <v>92</v>
      </c>
      <c r="N35">
        <v>56.7</v>
      </c>
      <c r="O35">
        <v>123.66562500000001</v>
      </c>
      <c r="P35">
        <v>102.75</v>
      </c>
      <c r="Q35">
        <v>4.93</v>
      </c>
      <c r="R35">
        <v>33.270699999999998</v>
      </c>
      <c r="S35">
        <v>7.9</v>
      </c>
      <c r="T35">
        <v>0</v>
      </c>
      <c r="U35">
        <v>418.77</v>
      </c>
      <c r="V35">
        <v>20.73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8.8740000000000006</v>
      </c>
      <c r="AG35">
        <v>20.185199999999998</v>
      </c>
      <c r="AH35">
        <v>75.760000000000005</v>
      </c>
      <c r="AI35">
        <v>0</v>
      </c>
      <c r="AJ35">
        <v>0</v>
      </c>
      <c r="AK35">
        <v>26.2683</v>
      </c>
      <c r="AL35">
        <v>25.564</v>
      </c>
      <c r="AM35">
        <v>5.2786799999999996</v>
      </c>
      <c r="AN35">
        <v>0.59302999999999995</v>
      </c>
      <c r="AO35">
        <v>0</v>
      </c>
      <c r="AP35">
        <v>5.1239999999999997</v>
      </c>
      <c r="AQ35">
        <v>62.244</v>
      </c>
      <c r="AR35">
        <v>6.6239999999999997</v>
      </c>
      <c r="AS35">
        <v>9.4163999999999994</v>
      </c>
      <c r="AT35">
        <v>20.000022999999999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2099.9458420000001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367</v>
      </c>
      <c r="M36">
        <v>92</v>
      </c>
      <c r="N36">
        <v>56.7</v>
      </c>
      <c r="O36">
        <v>123.66562500000001</v>
      </c>
      <c r="P36">
        <v>102.75</v>
      </c>
      <c r="Q36">
        <v>4.93</v>
      </c>
      <c r="R36">
        <v>33.270699999999998</v>
      </c>
      <c r="S36">
        <v>7.9</v>
      </c>
      <c r="T36">
        <v>0</v>
      </c>
      <c r="U36">
        <v>418.77</v>
      </c>
      <c r="V36">
        <v>20.73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20.185199999999998</v>
      </c>
      <c r="AH36">
        <v>57.767000000000003</v>
      </c>
      <c r="AI36">
        <v>0</v>
      </c>
      <c r="AJ36">
        <v>0</v>
      </c>
      <c r="AK36">
        <v>26.2683</v>
      </c>
      <c r="AL36">
        <v>25.564</v>
      </c>
      <c r="AM36">
        <v>0</v>
      </c>
      <c r="AN36">
        <v>0.59302999999999995</v>
      </c>
      <c r="AO36">
        <v>0</v>
      </c>
      <c r="AP36">
        <v>5.1239999999999997</v>
      </c>
      <c r="AQ36">
        <v>46.683</v>
      </c>
      <c r="AR36">
        <v>6.6239999999999997</v>
      </c>
      <c r="AS36">
        <v>9.4163999999999994</v>
      </c>
      <c r="AT36">
        <v>20.000022999999999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2032.9431220000004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306.56009999999998</v>
      </c>
      <c r="L37">
        <v>350.99</v>
      </c>
      <c r="M37">
        <v>92</v>
      </c>
      <c r="N37">
        <v>72.449138000000005</v>
      </c>
      <c r="O37">
        <v>123.66562500000001</v>
      </c>
      <c r="P37">
        <v>102.75</v>
      </c>
      <c r="Q37">
        <v>4.93</v>
      </c>
      <c r="R37">
        <v>28.7439</v>
      </c>
      <c r="S37">
        <v>7.9</v>
      </c>
      <c r="T37">
        <v>0</v>
      </c>
      <c r="U37">
        <v>418.77</v>
      </c>
      <c r="V37">
        <v>20.73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20.185199999999998</v>
      </c>
      <c r="AH37">
        <v>37.880000000000003</v>
      </c>
      <c r="AI37">
        <v>0</v>
      </c>
      <c r="AJ37">
        <v>0</v>
      </c>
      <c r="AK37">
        <v>26.2683</v>
      </c>
      <c r="AL37">
        <v>25.564</v>
      </c>
      <c r="AM37">
        <v>0</v>
      </c>
      <c r="AN37">
        <v>0.59302999999999995</v>
      </c>
      <c r="AO37">
        <v>0</v>
      </c>
      <c r="AP37">
        <v>5.1239999999999997</v>
      </c>
      <c r="AQ37">
        <v>45.36</v>
      </c>
      <c r="AR37">
        <v>6.6239999999999997</v>
      </c>
      <c r="AS37">
        <v>9.4163999999999994</v>
      </c>
      <c r="AT37">
        <v>20.000022999999999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1955.4666080000002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299.48320000000001</v>
      </c>
      <c r="L38">
        <v>350.99</v>
      </c>
      <c r="M38">
        <v>92</v>
      </c>
      <c r="N38">
        <v>88.795419999999993</v>
      </c>
      <c r="O38">
        <v>123.66562500000001</v>
      </c>
      <c r="P38">
        <v>102.75</v>
      </c>
      <c r="Q38">
        <v>4.93</v>
      </c>
      <c r="R38">
        <v>28.7439</v>
      </c>
      <c r="S38">
        <v>7.9</v>
      </c>
      <c r="T38">
        <v>0</v>
      </c>
      <c r="U38">
        <v>418.77</v>
      </c>
      <c r="V38">
        <v>20.73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20.185199999999998</v>
      </c>
      <c r="AH38">
        <v>18.940000000000001</v>
      </c>
      <c r="AI38">
        <v>0</v>
      </c>
      <c r="AJ38">
        <v>0</v>
      </c>
      <c r="AK38">
        <v>26.2683</v>
      </c>
      <c r="AL38">
        <v>25.564</v>
      </c>
      <c r="AM38">
        <v>0</v>
      </c>
      <c r="AN38">
        <v>0.59302999999999995</v>
      </c>
      <c r="AO38">
        <v>0</v>
      </c>
      <c r="AP38">
        <v>5.1239999999999997</v>
      </c>
      <c r="AQ38">
        <v>45.36</v>
      </c>
      <c r="AR38">
        <v>49.68</v>
      </c>
      <c r="AS38">
        <v>9.4163999999999994</v>
      </c>
      <c r="AT38">
        <v>20.000022999999999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1988.8519900000001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327.40629999999999</v>
      </c>
      <c r="L39">
        <v>350.99</v>
      </c>
      <c r="M39">
        <v>92</v>
      </c>
      <c r="N39">
        <v>99.615459999999999</v>
      </c>
      <c r="O39">
        <v>123.66562500000001</v>
      </c>
      <c r="P39">
        <v>102.75</v>
      </c>
      <c r="Q39">
        <v>4.93</v>
      </c>
      <c r="R39">
        <v>28.7439</v>
      </c>
      <c r="S39">
        <v>7.9</v>
      </c>
      <c r="T39">
        <v>0</v>
      </c>
      <c r="U39">
        <v>418.77</v>
      </c>
      <c r="V39">
        <v>20.73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20.185199999999998</v>
      </c>
      <c r="AH39">
        <v>18.940000000000001</v>
      </c>
      <c r="AI39">
        <v>0</v>
      </c>
      <c r="AJ39">
        <v>0</v>
      </c>
      <c r="AK39">
        <v>26.2683</v>
      </c>
      <c r="AL39">
        <v>25.564</v>
      </c>
      <c r="AM39">
        <v>0</v>
      </c>
      <c r="AN39">
        <v>0.59302999999999995</v>
      </c>
      <c r="AO39">
        <v>0</v>
      </c>
      <c r="AP39">
        <v>11.922267</v>
      </c>
      <c r="AQ39">
        <v>30.366</v>
      </c>
      <c r="AR39">
        <v>49.68</v>
      </c>
      <c r="AS39">
        <v>9.4163999999999994</v>
      </c>
      <c r="AT39">
        <v>20.000022999999999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2019.3993970000001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350.99</v>
      </c>
      <c r="M40">
        <v>92</v>
      </c>
      <c r="N40">
        <v>105.91546</v>
      </c>
      <c r="O40">
        <v>123.66562500000001</v>
      </c>
      <c r="P40">
        <v>102.75</v>
      </c>
      <c r="Q40">
        <v>4.93</v>
      </c>
      <c r="R40">
        <v>28.7439</v>
      </c>
      <c r="S40">
        <v>7.9</v>
      </c>
      <c r="T40">
        <v>0</v>
      </c>
      <c r="U40">
        <v>418.77</v>
      </c>
      <c r="V40">
        <v>20.73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20.185199999999998</v>
      </c>
      <c r="AH40">
        <v>18.940000000000001</v>
      </c>
      <c r="AI40">
        <v>0</v>
      </c>
      <c r="AJ40">
        <v>0</v>
      </c>
      <c r="AK40">
        <v>26.2683</v>
      </c>
      <c r="AL40">
        <v>25.564</v>
      </c>
      <c r="AM40">
        <v>0</v>
      </c>
      <c r="AN40">
        <v>0.59302999999999995</v>
      </c>
      <c r="AO40">
        <v>0</v>
      </c>
      <c r="AP40">
        <v>11.922267</v>
      </c>
      <c r="AQ40">
        <v>15.75</v>
      </c>
      <c r="AR40">
        <v>6.6239999999999997</v>
      </c>
      <c r="AS40">
        <v>9.4163999999999994</v>
      </c>
      <c r="AT40">
        <v>20.000022999999999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1982.1811969999999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350.99</v>
      </c>
      <c r="M41">
        <v>92</v>
      </c>
      <c r="N41">
        <v>112.21545999999999</v>
      </c>
      <c r="O41">
        <v>123.66562500000001</v>
      </c>
      <c r="P41">
        <v>102.75</v>
      </c>
      <c r="Q41">
        <v>4.93</v>
      </c>
      <c r="R41">
        <v>28.7439</v>
      </c>
      <c r="S41">
        <v>7.9</v>
      </c>
      <c r="T41">
        <v>0</v>
      </c>
      <c r="U41">
        <v>418.77</v>
      </c>
      <c r="V41">
        <v>20.73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20.185199999999998</v>
      </c>
      <c r="AH41">
        <v>18.940000000000001</v>
      </c>
      <c r="AI41">
        <v>0</v>
      </c>
      <c r="AJ41">
        <v>0</v>
      </c>
      <c r="AK41">
        <v>26.2683</v>
      </c>
      <c r="AL41">
        <v>25.564</v>
      </c>
      <c r="AM41">
        <v>0</v>
      </c>
      <c r="AN41">
        <v>0.59302999999999995</v>
      </c>
      <c r="AO41">
        <v>0</v>
      </c>
      <c r="AP41">
        <v>11.922267</v>
      </c>
      <c r="AQ41">
        <v>0</v>
      </c>
      <c r="AR41">
        <v>6.6239999999999997</v>
      </c>
      <c r="AS41">
        <v>9.4163999999999994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1959.5611570000001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319.48320000000001</v>
      </c>
      <c r="L42">
        <v>350.99</v>
      </c>
      <c r="M42">
        <v>92</v>
      </c>
      <c r="N42">
        <v>117.458697</v>
      </c>
      <c r="O42">
        <v>123.66562500000001</v>
      </c>
      <c r="P42">
        <v>102.75</v>
      </c>
      <c r="Q42">
        <v>4.93</v>
      </c>
      <c r="R42">
        <v>28.603899999999999</v>
      </c>
      <c r="S42">
        <v>7.9</v>
      </c>
      <c r="T42">
        <v>0</v>
      </c>
      <c r="U42">
        <v>418.77</v>
      </c>
      <c r="V42">
        <v>20.73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20.185199999999998</v>
      </c>
      <c r="AH42">
        <v>18.940000000000001</v>
      </c>
      <c r="AI42">
        <v>0</v>
      </c>
      <c r="AJ42">
        <v>0</v>
      </c>
      <c r="AK42">
        <v>26.2683</v>
      </c>
      <c r="AL42">
        <v>25.564</v>
      </c>
      <c r="AM42">
        <v>0</v>
      </c>
      <c r="AN42">
        <v>0.59302999999999995</v>
      </c>
      <c r="AO42">
        <v>0</v>
      </c>
      <c r="AP42">
        <v>11.922267</v>
      </c>
      <c r="AQ42">
        <v>0</v>
      </c>
      <c r="AR42">
        <v>6.6239999999999997</v>
      </c>
      <c r="AS42">
        <v>9.4163999999999994</v>
      </c>
      <c r="AT42">
        <v>20.000022999999999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46.88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1942.5874940000003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317.45319999999998</v>
      </c>
      <c r="L43">
        <v>350.99</v>
      </c>
      <c r="M43">
        <v>92</v>
      </c>
      <c r="N43">
        <v>118.125</v>
      </c>
      <c r="O43">
        <v>123.66562500000001</v>
      </c>
      <c r="P43">
        <v>102.75</v>
      </c>
      <c r="Q43">
        <v>4.93</v>
      </c>
      <c r="R43">
        <v>28.4739</v>
      </c>
      <c r="S43">
        <v>7.9</v>
      </c>
      <c r="T43">
        <v>0</v>
      </c>
      <c r="U43">
        <v>418.77</v>
      </c>
      <c r="V43">
        <v>20.73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20.185199999999998</v>
      </c>
      <c r="AH43">
        <v>0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0.59302999999999995</v>
      </c>
      <c r="AO43">
        <v>0</v>
      </c>
      <c r="AP43">
        <v>5.1239999999999997</v>
      </c>
      <c r="AQ43">
        <v>0</v>
      </c>
      <c r="AR43">
        <v>6.6239999999999997</v>
      </c>
      <c r="AS43">
        <v>9.4163999999999994</v>
      </c>
      <c r="AT43">
        <v>20.000022999999999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46.88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1915.35553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317.45319999999998</v>
      </c>
      <c r="L44">
        <v>350.99</v>
      </c>
      <c r="M44">
        <v>92</v>
      </c>
      <c r="N44">
        <v>118.125</v>
      </c>
      <c r="O44">
        <v>123.66562500000001</v>
      </c>
      <c r="P44">
        <v>102.75</v>
      </c>
      <c r="Q44">
        <v>4.93</v>
      </c>
      <c r="R44">
        <v>28.4739</v>
      </c>
      <c r="S44">
        <v>7.9</v>
      </c>
      <c r="T44">
        <v>0</v>
      </c>
      <c r="U44">
        <v>418.77</v>
      </c>
      <c r="V44">
        <v>20.73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20.185199999999998</v>
      </c>
      <c r="AH44">
        <v>0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0.59302999999999995</v>
      </c>
      <c r="AO44">
        <v>0</v>
      </c>
      <c r="AP44">
        <v>5.1239999999999997</v>
      </c>
      <c r="AQ44">
        <v>0</v>
      </c>
      <c r="AR44">
        <v>6.6239999999999997</v>
      </c>
      <c r="AS44">
        <v>9.4163999999999994</v>
      </c>
      <c r="AT44">
        <v>20.000022999999999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46.88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1915.35553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350.99</v>
      </c>
      <c r="M45">
        <v>92</v>
      </c>
      <c r="N45">
        <v>118.125</v>
      </c>
      <c r="O45">
        <v>123.66562500000001</v>
      </c>
      <c r="P45">
        <v>102.75</v>
      </c>
      <c r="Q45">
        <v>4.93</v>
      </c>
      <c r="R45">
        <v>33.270699999999998</v>
      </c>
      <c r="S45">
        <v>7.9</v>
      </c>
      <c r="T45">
        <v>0</v>
      </c>
      <c r="U45">
        <v>418.77</v>
      </c>
      <c r="V45">
        <v>20.73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20.185199999999998</v>
      </c>
      <c r="AH45">
        <v>0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0.59302999999999995</v>
      </c>
      <c r="AO45">
        <v>0.88200000000000001</v>
      </c>
      <c r="AP45">
        <v>5.1239999999999997</v>
      </c>
      <c r="AQ45">
        <v>0</v>
      </c>
      <c r="AR45">
        <v>6.6239999999999997</v>
      </c>
      <c r="AS45">
        <v>9.4163999999999994</v>
      </c>
      <c r="AT45">
        <v>20.000022999999999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46.88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1945.1412300000004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350.99</v>
      </c>
      <c r="M46">
        <v>92</v>
      </c>
      <c r="N46">
        <v>118.125</v>
      </c>
      <c r="O46">
        <v>123.66562500000001</v>
      </c>
      <c r="P46">
        <v>102.75</v>
      </c>
      <c r="Q46">
        <v>4.93</v>
      </c>
      <c r="R46">
        <v>25.526800000000001</v>
      </c>
      <c r="S46">
        <v>7.9</v>
      </c>
      <c r="T46">
        <v>0</v>
      </c>
      <c r="U46">
        <v>418.77</v>
      </c>
      <c r="V46">
        <v>20.73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20.185199999999998</v>
      </c>
      <c r="AH46">
        <v>0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0.59302999999999995</v>
      </c>
      <c r="AO46">
        <v>0.88200000000000001</v>
      </c>
      <c r="AP46">
        <v>5.1239999999999997</v>
      </c>
      <c r="AQ46">
        <v>0</v>
      </c>
      <c r="AR46">
        <v>6.6239999999999997</v>
      </c>
      <c r="AS46">
        <v>12.1068</v>
      </c>
      <c r="AT46">
        <v>20.000022999999999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46.88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1940.0877300000004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350.99</v>
      </c>
      <c r="M47">
        <v>92</v>
      </c>
      <c r="N47">
        <v>118.125</v>
      </c>
      <c r="O47">
        <v>123.66562500000001</v>
      </c>
      <c r="P47">
        <v>102.75</v>
      </c>
      <c r="Q47">
        <v>4.93</v>
      </c>
      <c r="R47">
        <v>25.526800000000001</v>
      </c>
      <c r="S47">
        <v>7.9</v>
      </c>
      <c r="T47">
        <v>0</v>
      </c>
      <c r="U47">
        <v>418.77</v>
      </c>
      <c r="V47">
        <v>20.73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20.185199999999998</v>
      </c>
      <c r="AH47">
        <v>0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0.59302999999999995</v>
      </c>
      <c r="AO47">
        <v>0.88200000000000001</v>
      </c>
      <c r="AP47">
        <v>5.1239999999999997</v>
      </c>
      <c r="AQ47">
        <v>0</v>
      </c>
      <c r="AR47">
        <v>49.68</v>
      </c>
      <c r="AS47">
        <v>24.75168</v>
      </c>
      <c r="AT47">
        <v>20.000022999999999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46.88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1995.7886100000005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350.99</v>
      </c>
      <c r="M48">
        <v>92</v>
      </c>
      <c r="N48">
        <v>118.125</v>
      </c>
      <c r="O48">
        <v>123.66562500000001</v>
      </c>
      <c r="P48">
        <v>102.75</v>
      </c>
      <c r="Q48">
        <v>4.93</v>
      </c>
      <c r="R48">
        <v>25.526800000000001</v>
      </c>
      <c r="S48">
        <v>7.9</v>
      </c>
      <c r="T48">
        <v>0</v>
      </c>
      <c r="U48">
        <v>418.77</v>
      </c>
      <c r="V48">
        <v>20.73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20.185199999999998</v>
      </c>
      <c r="AH48">
        <v>0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0.59302999999999995</v>
      </c>
      <c r="AO48">
        <v>0.88200000000000001</v>
      </c>
      <c r="AP48">
        <v>5.1239999999999997</v>
      </c>
      <c r="AQ48">
        <v>0</v>
      </c>
      <c r="AR48">
        <v>49.68</v>
      </c>
      <c r="AS48">
        <v>24.75168</v>
      </c>
      <c r="AT48">
        <v>20.000022999999999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46.88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1995.7886100000005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350.99</v>
      </c>
      <c r="M49">
        <v>92</v>
      </c>
      <c r="N49">
        <v>118.125</v>
      </c>
      <c r="O49">
        <v>123.66562500000001</v>
      </c>
      <c r="P49">
        <v>102.75</v>
      </c>
      <c r="Q49">
        <v>4.93</v>
      </c>
      <c r="R49">
        <v>25.526800000000001</v>
      </c>
      <c r="S49">
        <v>7.9</v>
      </c>
      <c r="T49">
        <v>0</v>
      </c>
      <c r="U49">
        <v>418.77</v>
      </c>
      <c r="V49">
        <v>20.73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20.185199999999998</v>
      </c>
      <c r="AH49">
        <v>0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0.59302999999999995</v>
      </c>
      <c r="AO49">
        <v>0.58799999999999997</v>
      </c>
      <c r="AP49">
        <v>5.1239999999999997</v>
      </c>
      <c r="AQ49">
        <v>0</v>
      </c>
      <c r="AR49">
        <v>6.6239999999999997</v>
      </c>
      <c r="AS49">
        <v>24.75168</v>
      </c>
      <c r="AT49">
        <v>20.000022999999999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46.88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1952.4386100000004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350.99</v>
      </c>
      <c r="M50">
        <v>92</v>
      </c>
      <c r="N50">
        <v>118.125</v>
      </c>
      <c r="O50">
        <v>123.66562500000001</v>
      </c>
      <c r="P50">
        <v>102.75</v>
      </c>
      <c r="Q50">
        <v>4.93</v>
      </c>
      <c r="R50">
        <v>25.526800000000001</v>
      </c>
      <c r="S50">
        <v>7.9</v>
      </c>
      <c r="T50">
        <v>0</v>
      </c>
      <c r="U50">
        <v>418.77</v>
      </c>
      <c r="V50">
        <v>20.73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20.185199999999998</v>
      </c>
      <c r="AH50">
        <v>0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0.59302999999999995</v>
      </c>
      <c r="AO50">
        <v>0.58799999999999997</v>
      </c>
      <c r="AP50">
        <v>5.1239999999999997</v>
      </c>
      <c r="AQ50">
        <v>0</v>
      </c>
      <c r="AR50">
        <v>6.6239999999999997</v>
      </c>
      <c r="AS50">
        <v>24.75168</v>
      </c>
      <c r="AT50">
        <v>20.000022999999999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46.88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1952.4386100000004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341.56009999999998</v>
      </c>
      <c r="L51">
        <v>350.99</v>
      </c>
      <c r="M51">
        <v>92</v>
      </c>
      <c r="N51">
        <v>118.125</v>
      </c>
      <c r="O51">
        <v>123.66562500000001</v>
      </c>
      <c r="P51">
        <v>102.75</v>
      </c>
      <c r="Q51">
        <v>4.93</v>
      </c>
      <c r="R51">
        <v>25.526800000000001</v>
      </c>
      <c r="S51">
        <v>7.9</v>
      </c>
      <c r="T51">
        <v>0</v>
      </c>
      <c r="U51">
        <v>418.77</v>
      </c>
      <c r="V51">
        <v>20.73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20.185199999999998</v>
      </c>
      <c r="AH51">
        <v>0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0.59302999999999995</v>
      </c>
      <c r="AO51">
        <v>0.58799999999999997</v>
      </c>
      <c r="AP51">
        <v>5.1239999999999997</v>
      </c>
      <c r="AQ51">
        <v>0</v>
      </c>
      <c r="AR51">
        <v>6.6239999999999997</v>
      </c>
      <c r="AS51">
        <v>24.75168</v>
      </c>
      <c r="AT51">
        <v>20.000022999999999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46.88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1952.4386100000004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341.56009999999998</v>
      </c>
      <c r="L52">
        <v>350.99</v>
      </c>
      <c r="M52">
        <v>92</v>
      </c>
      <c r="N52">
        <v>118.125</v>
      </c>
      <c r="O52">
        <v>123.66562500000001</v>
      </c>
      <c r="P52">
        <v>102.75</v>
      </c>
      <c r="Q52">
        <v>4.93</v>
      </c>
      <c r="R52">
        <v>25.526800000000001</v>
      </c>
      <c r="S52">
        <v>7.9</v>
      </c>
      <c r="T52">
        <v>0</v>
      </c>
      <c r="U52">
        <v>418.77</v>
      </c>
      <c r="V52">
        <v>20.73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20.185199999999998</v>
      </c>
      <c r="AH52">
        <v>0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0.59302999999999995</v>
      </c>
      <c r="AO52">
        <v>0.58799999999999997</v>
      </c>
      <c r="AP52">
        <v>5.1239999999999997</v>
      </c>
      <c r="AQ52">
        <v>0</v>
      </c>
      <c r="AR52">
        <v>6.6239999999999997</v>
      </c>
      <c r="AS52">
        <v>24.75168</v>
      </c>
      <c r="AT52">
        <v>20.000022999999999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46.88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1952.4386100000004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341.56009999999998</v>
      </c>
      <c r="L53">
        <v>350.99</v>
      </c>
      <c r="M53">
        <v>92</v>
      </c>
      <c r="N53">
        <v>118.125</v>
      </c>
      <c r="O53">
        <v>123.66562500000001</v>
      </c>
      <c r="P53">
        <v>102.75</v>
      </c>
      <c r="Q53">
        <v>4.93</v>
      </c>
      <c r="R53">
        <v>25.526800000000001</v>
      </c>
      <c r="S53">
        <v>7.9</v>
      </c>
      <c r="T53">
        <v>0</v>
      </c>
      <c r="U53">
        <v>418.77</v>
      </c>
      <c r="V53">
        <v>20.73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20.185199999999998</v>
      </c>
      <c r="AH53">
        <v>0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0.59302999999999995</v>
      </c>
      <c r="AO53">
        <v>0.58799999999999997</v>
      </c>
      <c r="AP53">
        <v>5.1239999999999997</v>
      </c>
      <c r="AQ53">
        <v>0</v>
      </c>
      <c r="AR53">
        <v>6.6239999999999997</v>
      </c>
      <c r="AS53">
        <v>24.75168</v>
      </c>
      <c r="AT53">
        <v>20.000022999999999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46.88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1952.4386100000004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341.56009999999998</v>
      </c>
      <c r="L54">
        <v>350.99</v>
      </c>
      <c r="M54">
        <v>92</v>
      </c>
      <c r="N54">
        <v>118.125</v>
      </c>
      <c r="O54">
        <v>123.66562500000001</v>
      </c>
      <c r="P54">
        <v>102.75</v>
      </c>
      <c r="Q54">
        <v>4.93</v>
      </c>
      <c r="R54">
        <v>25.526800000000001</v>
      </c>
      <c r="S54">
        <v>7.9</v>
      </c>
      <c r="T54">
        <v>0</v>
      </c>
      <c r="U54">
        <v>418.77</v>
      </c>
      <c r="V54">
        <v>20.73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20.185199999999998</v>
      </c>
      <c r="AH54">
        <v>0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0.59302999999999995</v>
      </c>
      <c r="AO54">
        <v>0.58799999999999997</v>
      </c>
      <c r="AP54">
        <v>5.1239999999999997</v>
      </c>
      <c r="AQ54">
        <v>0</v>
      </c>
      <c r="AR54">
        <v>6.6239999999999997</v>
      </c>
      <c r="AS54">
        <v>24.75168</v>
      </c>
      <c r="AT54">
        <v>20.000022999999999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46.88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1952.4386100000004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334.10379999999998</v>
      </c>
      <c r="L55">
        <v>350.99</v>
      </c>
      <c r="M55">
        <v>92</v>
      </c>
      <c r="N55">
        <v>118.125</v>
      </c>
      <c r="O55">
        <v>123.66562500000001</v>
      </c>
      <c r="P55">
        <v>102.75</v>
      </c>
      <c r="Q55">
        <v>4.93</v>
      </c>
      <c r="R55">
        <v>15.853528000000001</v>
      </c>
      <c r="S55">
        <v>7.9</v>
      </c>
      <c r="T55">
        <v>0</v>
      </c>
      <c r="U55">
        <v>418.77</v>
      </c>
      <c r="V55">
        <v>14.37</v>
      </c>
      <c r="W55">
        <v>36.346499999999999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20.185199999999998</v>
      </c>
      <c r="AH55">
        <v>0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0.59302999999999995</v>
      </c>
      <c r="AO55">
        <v>0.58799999999999997</v>
      </c>
      <c r="AP55">
        <v>5.1239999999999997</v>
      </c>
      <c r="AQ55">
        <v>0</v>
      </c>
      <c r="AR55">
        <v>8.8320000000000007</v>
      </c>
      <c r="AS55">
        <v>11.434200000000001</v>
      </c>
      <c r="AT55">
        <v>20.000022999999999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46.88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1908.9660580000002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316.80380000000002</v>
      </c>
      <c r="L56">
        <v>350.99</v>
      </c>
      <c r="M56">
        <v>92</v>
      </c>
      <c r="N56">
        <v>118.125</v>
      </c>
      <c r="O56">
        <v>123.66562500000001</v>
      </c>
      <c r="P56">
        <v>102.75</v>
      </c>
      <c r="Q56">
        <v>4.93</v>
      </c>
      <c r="R56">
        <v>15.5268</v>
      </c>
      <c r="S56">
        <v>7.9</v>
      </c>
      <c r="T56">
        <v>0</v>
      </c>
      <c r="U56">
        <v>418.77</v>
      </c>
      <c r="V56">
        <v>14.37</v>
      </c>
      <c r="W56">
        <v>36.346499999999999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20.185199999999998</v>
      </c>
      <c r="AH56">
        <v>0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0.59302999999999995</v>
      </c>
      <c r="AO56">
        <v>0.58799999999999997</v>
      </c>
      <c r="AP56">
        <v>5.1239999999999997</v>
      </c>
      <c r="AQ56">
        <v>0</v>
      </c>
      <c r="AR56">
        <v>8.8320000000000007</v>
      </c>
      <c r="AS56">
        <v>9.4163999999999994</v>
      </c>
      <c r="AT56">
        <v>20.000022999999999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46.88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1889.3215300000004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316.80380000000002</v>
      </c>
      <c r="L57">
        <v>350.99</v>
      </c>
      <c r="M57">
        <v>92</v>
      </c>
      <c r="N57">
        <v>118.125</v>
      </c>
      <c r="O57">
        <v>123.66562500000001</v>
      </c>
      <c r="P57">
        <v>102.75</v>
      </c>
      <c r="Q57">
        <v>4.93</v>
      </c>
      <c r="R57">
        <v>15.5268</v>
      </c>
      <c r="S57">
        <v>7.9</v>
      </c>
      <c r="T57">
        <v>0</v>
      </c>
      <c r="U57">
        <v>418.77</v>
      </c>
      <c r="V57">
        <v>14.37</v>
      </c>
      <c r="W57">
        <v>36.346499999999999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20.185199999999998</v>
      </c>
      <c r="AH57">
        <v>0</v>
      </c>
      <c r="AI57">
        <v>0</v>
      </c>
      <c r="AJ57">
        <v>0</v>
      </c>
      <c r="AK57">
        <v>26.2683</v>
      </c>
      <c r="AL57">
        <v>25.564</v>
      </c>
      <c r="AM57">
        <v>0</v>
      </c>
      <c r="AN57">
        <v>0.59302999999999995</v>
      </c>
      <c r="AO57">
        <v>0.58799999999999997</v>
      </c>
      <c r="AP57">
        <v>5.1239999999999997</v>
      </c>
      <c r="AQ57">
        <v>0</v>
      </c>
      <c r="AR57">
        <v>8.8320000000000007</v>
      </c>
      <c r="AS57">
        <v>9.4163999999999994</v>
      </c>
      <c r="AT57">
        <v>20.000022999999999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46.88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1889.3215300000004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328.48320000000001</v>
      </c>
      <c r="L58">
        <v>350.99</v>
      </c>
      <c r="M58">
        <v>92</v>
      </c>
      <c r="N58">
        <v>118.125</v>
      </c>
      <c r="O58">
        <v>123.66562500000001</v>
      </c>
      <c r="P58">
        <v>102.75</v>
      </c>
      <c r="Q58">
        <v>4.93</v>
      </c>
      <c r="R58">
        <v>15.5268</v>
      </c>
      <c r="S58">
        <v>7.9</v>
      </c>
      <c r="T58">
        <v>0</v>
      </c>
      <c r="U58">
        <v>418.77</v>
      </c>
      <c r="V58">
        <v>18.461819999999999</v>
      </c>
      <c r="W58">
        <v>45.22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20.185199999999998</v>
      </c>
      <c r="AH58">
        <v>0</v>
      </c>
      <c r="AI58">
        <v>0</v>
      </c>
      <c r="AJ58">
        <v>0</v>
      </c>
      <c r="AK58">
        <v>26.2683</v>
      </c>
      <c r="AL58">
        <v>25.564</v>
      </c>
      <c r="AM58">
        <v>0</v>
      </c>
      <c r="AN58">
        <v>0.59302999999999995</v>
      </c>
      <c r="AO58">
        <v>0.58799999999999997</v>
      </c>
      <c r="AP58">
        <v>5.1239999999999997</v>
      </c>
      <c r="AQ58">
        <v>0</v>
      </c>
      <c r="AR58">
        <v>8.8320000000000007</v>
      </c>
      <c r="AS58">
        <v>9.4163999999999994</v>
      </c>
      <c r="AT58">
        <v>20.000022999999999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46.88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1913.9662500000004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305.1626</v>
      </c>
      <c r="L59">
        <v>349.99</v>
      </c>
      <c r="M59">
        <v>92</v>
      </c>
      <c r="N59">
        <v>118.125</v>
      </c>
      <c r="O59">
        <v>123.66562500000001</v>
      </c>
      <c r="P59">
        <v>102.75</v>
      </c>
      <c r="Q59">
        <v>4.93</v>
      </c>
      <c r="R59">
        <v>23.526800000000001</v>
      </c>
      <c r="S59">
        <v>6.9</v>
      </c>
      <c r="T59">
        <v>0</v>
      </c>
      <c r="U59">
        <v>418.77</v>
      </c>
      <c r="V59">
        <v>20.73</v>
      </c>
      <c r="W59">
        <v>45.22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20.185199999999998</v>
      </c>
      <c r="AH59">
        <v>0</v>
      </c>
      <c r="AI59">
        <v>0</v>
      </c>
      <c r="AJ59">
        <v>0</v>
      </c>
      <c r="AK59">
        <v>26.2683</v>
      </c>
      <c r="AL59">
        <v>25.564</v>
      </c>
      <c r="AM59">
        <v>0</v>
      </c>
      <c r="AN59">
        <v>0.59302999999999995</v>
      </c>
      <c r="AO59">
        <v>1.1759999999999999</v>
      </c>
      <c r="AP59">
        <v>5.1239999999999997</v>
      </c>
      <c r="AQ59">
        <v>0</v>
      </c>
      <c r="AR59">
        <v>8.8320000000000007</v>
      </c>
      <c r="AS59">
        <v>9.4163999999999994</v>
      </c>
      <c r="AT59">
        <v>20.000022999999999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1899.5018300000004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296.75630000000001</v>
      </c>
      <c r="L60">
        <v>349.99</v>
      </c>
      <c r="M60">
        <v>92</v>
      </c>
      <c r="N60">
        <v>118.125</v>
      </c>
      <c r="O60">
        <v>123.66562500000001</v>
      </c>
      <c r="P60">
        <v>102.75</v>
      </c>
      <c r="Q60">
        <v>4.93</v>
      </c>
      <c r="R60">
        <v>23.526800000000001</v>
      </c>
      <c r="S60">
        <v>6.9</v>
      </c>
      <c r="T60">
        <v>0</v>
      </c>
      <c r="U60">
        <v>418.77</v>
      </c>
      <c r="V60">
        <v>20.73</v>
      </c>
      <c r="W60">
        <v>45.22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20.185199999999998</v>
      </c>
      <c r="AH60">
        <v>0</v>
      </c>
      <c r="AI60">
        <v>0</v>
      </c>
      <c r="AJ60">
        <v>0</v>
      </c>
      <c r="AK60">
        <v>26.2683</v>
      </c>
      <c r="AL60">
        <v>12.782</v>
      </c>
      <c r="AM60">
        <v>0</v>
      </c>
      <c r="AN60">
        <v>0.59302999999999995</v>
      </c>
      <c r="AO60">
        <v>1.1759999999999999</v>
      </c>
      <c r="AP60">
        <v>5.1239999999999997</v>
      </c>
      <c r="AQ60">
        <v>0</v>
      </c>
      <c r="AR60">
        <v>8.8320000000000007</v>
      </c>
      <c r="AS60">
        <v>9.4163999999999994</v>
      </c>
      <c r="AT60">
        <v>20.000022999999999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46.88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1878.3135300000001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296.75630000000001</v>
      </c>
      <c r="L61">
        <v>349.99</v>
      </c>
      <c r="M61">
        <v>92</v>
      </c>
      <c r="N61">
        <v>56.7</v>
      </c>
      <c r="O61">
        <v>123.66562500000001</v>
      </c>
      <c r="P61">
        <v>102.75</v>
      </c>
      <c r="Q61">
        <v>4.93</v>
      </c>
      <c r="R61">
        <v>23.526800000000001</v>
      </c>
      <c r="S61">
        <v>6.9</v>
      </c>
      <c r="T61">
        <v>0</v>
      </c>
      <c r="U61">
        <v>418.77</v>
      </c>
      <c r="V61">
        <v>20.73</v>
      </c>
      <c r="W61">
        <v>45.22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20.185199999999998</v>
      </c>
      <c r="AH61">
        <v>0</v>
      </c>
      <c r="AI61">
        <v>0</v>
      </c>
      <c r="AJ61">
        <v>0</v>
      </c>
      <c r="AK61">
        <v>26.2683</v>
      </c>
      <c r="AL61">
        <v>12.782</v>
      </c>
      <c r="AM61">
        <v>0</v>
      </c>
      <c r="AN61">
        <v>0.59302999999999995</v>
      </c>
      <c r="AO61">
        <v>0.88200000000000001</v>
      </c>
      <c r="AP61">
        <v>5.1239999999999997</v>
      </c>
      <c r="AQ61">
        <v>0</v>
      </c>
      <c r="AR61">
        <v>6.6239999999999997</v>
      </c>
      <c r="AS61">
        <v>5.3807999999999998</v>
      </c>
      <c r="AT61">
        <v>20.000022999999999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46.88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1816.8717300000001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296.75630000000001</v>
      </c>
      <c r="L62">
        <v>363.99</v>
      </c>
      <c r="M62">
        <v>92</v>
      </c>
      <c r="N62">
        <v>56.7</v>
      </c>
      <c r="O62">
        <v>123.66562500000001</v>
      </c>
      <c r="P62">
        <v>102.75</v>
      </c>
      <c r="Q62">
        <v>4.93</v>
      </c>
      <c r="R62">
        <v>23.526800000000001</v>
      </c>
      <c r="S62">
        <v>11.9</v>
      </c>
      <c r="T62">
        <v>0</v>
      </c>
      <c r="U62">
        <v>418.77</v>
      </c>
      <c r="V62">
        <v>20.73</v>
      </c>
      <c r="W62">
        <v>45.22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20.185199999999998</v>
      </c>
      <c r="AH62">
        <v>20.834</v>
      </c>
      <c r="AI62">
        <v>0</v>
      </c>
      <c r="AJ62">
        <v>0</v>
      </c>
      <c r="AK62">
        <v>26.2683</v>
      </c>
      <c r="AL62">
        <v>12.782</v>
      </c>
      <c r="AM62">
        <v>0</v>
      </c>
      <c r="AN62">
        <v>0.59302999999999995</v>
      </c>
      <c r="AO62">
        <v>0.88200000000000001</v>
      </c>
      <c r="AP62">
        <v>5.1239999999999997</v>
      </c>
      <c r="AQ62">
        <v>15.561</v>
      </c>
      <c r="AR62">
        <v>6.6239999999999997</v>
      </c>
      <c r="AS62">
        <v>5.3807999999999998</v>
      </c>
      <c r="AT62">
        <v>20.000022999999999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46.88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1872.2667300000003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324.17364500000002</v>
      </c>
      <c r="L63">
        <v>426.6551</v>
      </c>
      <c r="M63">
        <v>92</v>
      </c>
      <c r="N63">
        <v>56.7</v>
      </c>
      <c r="O63">
        <v>123.66562500000001</v>
      </c>
      <c r="P63">
        <v>102.75</v>
      </c>
      <c r="Q63">
        <v>10.96</v>
      </c>
      <c r="R63">
        <v>26.471954</v>
      </c>
      <c r="S63">
        <v>19.170434</v>
      </c>
      <c r="T63">
        <v>0</v>
      </c>
      <c r="U63">
        <v>418.77</v>
      </c>
      <c r="V63">
        <v>20.73</v>
      </c>
      <c r="W63">
        <v>45.22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20.185199999999998</v>
      </c>
      <c r="AH63">
        <v>20.834</v>
      </c>
      <c r="AI63">
        <v>0</v>
      </c>
      <c r="AJ63">
        <v>0</v>
      </c>
      <c r="AK63">
        <v>26.2683</v>
      </c>
      <c r="AL63">
        <v>12.782</v>
      </c>
      <c r="AM63">
        <v>0</v>
      </c>
      <c r="AN63">
        <v>0.59302999999999995</v>
      </c>
      <c r="AO63">
        <v>0.88200000000000001</v>
      </c>
      <c r="AP63">
        <v>5.1239999999999997</v>
      </c>
      <c r="AQ63">
        <v>15.561</v>
      </c>
      <c r="AR63">
        <v>6.6239999999999997</v>
      </c>
      <c r="AS63">
        <v>5.3807999999999998</v>
      </c>
      <c r="AT63">
        <v>20.000022999999999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1978.5847630000001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436.6551</v>
      </c>
      <c r="M64">
        <v>92</v>
      </c>
      <c r="N64">
        <v>56.7</v>
      </c>
      <c r="O64">
        <v>123.66562500000001</v>
      </c>
      <c r="P64">
        <v>102.75</v>
      </c>
      <c r="Q64">
        <v>10.96</v>
      </c>
      <c r="R64">
        <v>32.960752999999997</v>
      </c>
      <c r="S64">
        <v>19.490500000000001</v>
      </c>
      <c r="T64">
        <v>0</v>
      </c>
      <c r="U64">
        <v>418.77</v>
      </c>
      <c r="V64">
        <v>20.73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20.185199999999998</v>
      </c>
      <c r="AH64">
        <v>20.834</v>
      </c>
      <c r="AI64">
        <v>0</v>
      </c>
      <c r="AJ64">
        <v>0</v>
      </c>
      <c r="AK64">
        <v>26.2683</v>
      </c>
      <c r="AL64">
        <v>12.782</v>
      </c>
      <c r="AM64">
        <v>0</v>
      </c>
      <c r="AN64">
        <v>0.59302999999999995</v>
      </c>
      <c r="AO64">
        <v>0.88200000000000001</v>
      </c>
      <c r="AP64">
        <v>5.1239999999999997</v>
      </c>
      <c r="AQ64">
        <v>15.561</v>
      </c>
      <c r="AR64">
        <v>6.6239999999999997</v>
      </c>
      <c r="AS64">
        <v>5.3807999999999998</v>
      </c>
      <c r="AT64">
        <v>20.000022999999999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2006.2592829999999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477.6551</v>
      </c>
      <c r="M65">
        <v>92</v>
      </c>
      <c r="N65">
        <v>56.7</v>
      </c>
      <c r="O65">
        <v>123.66562500000001</v>
      </c>
      <c r="P65">
        <v>102.75</v>
      </c>
      <c r="Q65">
        <v>10.96</v>
      </c>
      <c r="R65">
        <v>37.144500000000001</v>
      </c>
      <c r="S65">
        <v>19.490500000000001</v>
      </c>
      <c r="T65">
        <v>0</v>
      </c>
      <c r="U65">
        <v>418.77</v>
      </c>
      <c r="V65">
        <v>20.73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20.185199999999998</v>
      </c>
      <c r="AH65">
        <v>20.834</v>
      </c>
      <c r="AI65">
        <v>0</v>
      </c>
      <c r="AJ65">
        <v>0</v>
      </c>
      <c r="AK65">
        <v>26.2683</v>
      </c>
      <c r="AL65">
        <v>12.782</v>
      </c>
      <c r="AM65">
        <v>0</v>
      </c>
      <c r="AN65">
        <v>0.59302999999999995</v>
      </c>
      <c r="AO65">
        <v>0.88200000000000001</v>
      </c>
      <c r="AP65">
        <v>5.1239999999999997</v>
      </c>
      <c r="AQ65">
        <v>15.561</v>
      </c>
      <c r="AR65">
        <v>6.6239999999999997</v>
      </c>
      <c r="AS65">
        <v>5.3807999999999998</v>
      </c>
      <c r="AT65">
        <v>20.000022999999999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2051.4430299999999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517.65509999999995</v>
      </c>
      <c r="M66">
        <v>92</v>
      </c>
      <c r="N66">
        <v>56.7</v>
      </c>
      <c r="O66">
        <v>123.66562500000001</v>
      </c>
      <c r="P66">
        <v>102.75</v>
      </c>
      <c r="Q66">
        <v>10.96</v>
      </c>
      <c r="R66">
        <v>37.144500000000001</v>
      </c>
      <c r="S66">
        <v>19.490500000000001</v>
      </c>
      <c r="T66">
        <v>0</v>
      </c>
      <c r="U66">
        <v>418.77</v>
      </c>
      <c r="V66">
        <v>20.73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20.185199999999998</v>
      </c>
      <c r="AH66">
        <v>20.834</v>
      </c>
      <c r="AI66">
        <v>0</v>
      </c>
      <c r="AJ66">
        <v>0</v>
      </c>
      <c r="AK66">
        <v>26.2683</v>
      </c>
      <c r="AL66">
        <v>12.782</v>
      </c>
      <c r="AM66">
        <v>0</v>
      </c>
      <c r="AN66">
        <v>0.59302999999999995</v>
      </c>
      <c r="AO66">
        <v>0.88200000000000001</v>
      </c>
      <c r="AP66">
        <v>5.1239999999999997</v>
      </c>
      <c r="AQ66">
        <v>31.122</v>
      </c>
      <c r="AR66">
        <v>6.6239999999999997</v>
      </c>
      <c r="AS66">
        <v>5.3807999999999998</v>
      </c>
      <c r="AT66">
        <v>20.000022999999999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2107.0040300000001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612.65509999999995</v>
      </c>
      <c r="M67">
        <v>92</v>
      </c>
      <c r="N67">
        <v>56.7</v>
      </c>
      <c r="O67">
        <v>123.66562500000001</v>
      </c>
      <c r="P67">
        <v>102.75</v>
      </c>
      <c r="Q67">
        <v>14.234446</v>
      </c>
      <c r="R67">
        <v>37.144500000000001</v>
      </c>
      <c r="S67">
        <v>23.271533000000002</v>
      </c>
      <c r="T67">
        <v>0</v>
      </c>
      <c r="U67">
        <v>418.77</v>
      </c>
      <c r="V67">
        <v>20.73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20.185199999999998</v>
      </c>
      <c r="AH67">
        <v>20.834</v>
      </c>
      <c r="AI67">
        <v>0</v>
      </c>
      <c r="AJ67">
        <v>0</v>
      </c>
      <c r="AK67">
        <v>26.2683</v>
      </c>
      <c r="AL67">
        <v>12.782</v>
      </c>
      <c r="AM67">
        <v>0</v>
      </c>
      <c r="AN67">
        <v>0.59302999999999995</v>
      </c>
      <c r="AO67">
        <v>0.88200000000000001</v>
      </c>
      <c r="AP67">
        <v>5.1239999999999997</v>
      </c>
      <c r="AQ67">
        <v>31.122</v>
      </c>
      <c r="AR67">
        <v>8.8320000000000007</v>
      </c>
      <c r="AS67">
        <v>5.3807999999999998</v>
      </c>
      <c r="AT67">
        <v>20.000022999999999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2211.2675089999998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92</v>
      </c>
      <c r="N68">
        <v>56.7</v>
      </c>
      <c r="O68">
        <v>123.66562500000001</v>
      </c>
      <c r="P68">
        <v>102.75</v>
      </c>
      <c r="Q68">
        <v>20.556000000000001</v>
      </c>
      <c r="R68">
        <v>37.144500000000001</v>
      </c>
      <c r="S68">
        <v>26.293600000000001</v>
      </c>
      <c r="T68">
        <v>0</v>
      </c>
      <c r="U68">
        <v>418.77</v>
      </c>
      <c r="V68">
        <v>20.73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20.185199999999998</v>
      </c>
      <c r="AH68">
        <v>42.615000000000002</v>
      </c>
      <c r="AI68">
        <v>0</v>
      </c>
      <c r="AJ68">
        <v>0</v>
      </c>
      <c r="AK68">
        <v>26.2683</v>
      </c>
      <c r="AL68">
        <v>12.782</v>
      </c>
      <c r="AM68">
        <v>0</v>
      </c>
      <c r="AN68">
        <v>0.59302999999999995</v>
      </c>
      <c r="AO68">
        <v>0.88200000000000001</v>
      </c>
      <c r="AP68">
        <v>5.1239999999999997</v>
      </c>
      <c r="AQ68">
        <v>31.122</v>
      </c>
      <c r="AR68">
        <v>8.8320000000000007</v>
      </c>
      <c r="AS68">
        <v>5.3807999999999998</v>
      </c>
      <c r="AT68">
        <v>20.000022999999999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2282.8871299999996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92</v>
      </c>
      <c r="N69">
        <v>56.7</v>
      </c>
      <c r="O69">
        <v>123.66562500000001</v>
      </c>
      <c r="P69">
        <v>102.75</v>
      </c>
      <c r="Q69">
        <v>20.556000000000001</v>
      </c>
      <c r="R69">
        <v>37.144500000000001</v>
      </c>
      <c r="S69">
        <v>26.293600000000001</v>
      </c>
      <c r="T69">
        <v>0</v>
      </c>
      <c r="U69">
        <v>418.77</v>
      </c>
      <c r="V69">
        <v>20.73</v>
      </c>
      <c r="W69">
        <v>45.22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20.185199999999998</v>
      </c>
      <c r="AH69">
        <v>42.615000000000002</v>
      </c>
      <c r="AI69">
        <v>0</v>
      </c>
      <c r="AJ69">
        <v>0</v>
      </c>
      <c r="AK69">
        <v>26.2683</v>
      </c>
      <c r="AL69">
        <v>12.782</v>
      </c>
      <c r="AM69">
        <v>0</v>
      </c>
      <c r="AN69">
        <v>0.59302999999999995</v>
      </c>
      <c r="AO69">
        <v>0.88200000000000001</v>
      </c>
      <c r="AP69">
        <v>5.1239999999999997</v>
      </c>
      <c r="AQ69">
        <v>31.122</v>
      </c>
      <c r="AR69">
        <v>8.8320000000000007</v>
      </c>
      <c r="AS69">
        <v>4.9772400000000001</v>
      </c>
      <c r="AT69">
        <v>20.000022999999999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2282.4835699999999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92</v>
      </c>
      <c r="N70">
        <v>56.7</v>
      </c>
      <c r="O70">
        <v>123.66562500000001</v>
      </c>
      <c r="P70">
        <v>102.75</v>
      </c>
      <c r="Q70">
        <v>20.556000000000001</v>
      </c>
      <c r="R70">
        <v>37.144500000000001</v>
      </c>
      <c r="S70">
        <v>26.293600000000001</v>
      </c>
      <c r="T70">
        <v>0</v>
      </c>
      <c r="U70">
        <v>418.77</v>
      </c>
      <c r="V70">
        <v>20.73</v>
      </c>
      <c r="W70">
        <v>45.22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20.185199999999998</v>
      </c>
      <c r="AH70">
        <v>42.615000000000002</v>
      </c>
      <c r="AI70">
        <v>0</v>
      </c>
      <c r="AJ70">
        <v>0</v>
      </c>
      <c r="AK70">
        <v>26.2683</v>
      </c>
      <c r="AL70">
        <v>12.782</v>
      </c>
      <c r="AM70">
        <v>0</v>
      </c>
      <c r="AN70">
        <v>0.59302999999999995</v>
      </c>
      <c r="AO70">
        <v>0.88200000000000001</v>
      </c>
      <c r="AP70">
        <v>5.1239999999999997</v>
      </c>
      <c r="AQ70">
        <v>31.122</v>
      </c>
      <c r="AR70">
        <v>8.8320000000000007</v>
      </c>
      <c r="AS70">
        <v>4.9772400000000001</v>
      </c>
      <c r="AT70">
        <v>20.000022999999999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2282.4835699999999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92</v>
      </c>
      <c r="N71">
        <v>56.7</v>
      </c>
      <c r="O71">
        <v>123.66562500000001</v>
      </c>
      <c r="P71">
        <v>102.75</v>
      </c>
      <c r="Q71">
        <v>20.556000000000001</v>
      </c>
      <c r="R71">
        <v>37.144500000000001</v>
      </c>
      <c r="S71">
        <v>26.293600000000001</v>
      </c>
      <c r="T71">
        <v>0</v>
      </c>
      <c r="U71">
        <v>418.77</v>
      </c>
      <c r="V71">
        <v>20.73</v>
      </c>
      <c r="W71">
        <v>45.22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20.185199999999998</v>
      </c>
      <c r="AH71">
        <v>42.615000000000002</v>
      </c>
      <c r="AI71">
        <v>0</v>
      </c>
      <c r="AJ71">
        <v>0</v>
      </c>
      <c r="AK71">
        <v>26.2683</v>
      </c>
      <c r="AL71">
        <v>12.782</v>
      </c>
      <c r="AM71">
        <v>0</v>
      </c>
      <c r="AN71">
        <v>0.59302999999999995</v>
      </c>
      <c r="AO71">
        <v>0.88200000000000001</v>
      </c>
      <c r="AP71">
        <v>11.922267</v>
      </c>
      <c r="AQ71">
        <v>31.122</v>
      </c>
      <c r="AR71">
        <v>8.8320000000000007</v>
      </c>
      <c r="AS71">
        <v>4.9772400000000001</v>
      </c>
      <c r="AT71">
        <v>20.000022999999999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2290.6028369999999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92</v>
      </c>
      <c r="N72">
        <v>56.7</v>
      </c>
      <c r="O72">
        <v>123.66562500000001</v>
      </c>
      <c r="P72">
        <v>102.75</v>
      </c>
      <c r="Q72">
        <v>20.556000000000001</v>
      </c>
      <c r="R72">
        <v>37.144500000000001</v>
      </c>
      <c r="S72">
        <v>26.293600000000001</v>
      </c>
      <c r="T72">
        <v>0</v>
      </c>
      <c r="U72">
        <v>418.77</v>
      </c>
      <c r="V72">
        <v>20.73</v>
      </c>
      <c r="W72">
        <v>45.22</v>
      </c>
      <c r="X72">
        <v>98.34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20.185199999999998</v>
      </c>
      <c r="AH72">
        <v>42.615000000000002</v>
      </c>
      <c r="AI72">
        <v>3.1825000000000001</v>
      </c>
      <c r="AJ72">
        <v>0</v>
      </c>
      <c r="AK72">
        <v>26.2683</v>
      </c>
      <c r="AL72">
        <v>12.782</v>
      </c>
      <c r="AM72">
        <v>0</v>
      </c>
      <c r="AN72">
        <v>0.59302999999999995</v>
      </c>
      <c r="AO72">
        <v>0.88200000000000001</v>
      </c>
      <c r="AP72">
        <v>11.922267</v>
      </c>
      <c r="AQ72">
        <v>31.122</v>
      </c>
      <c r="AR72">
        <v>8.8320000000000007</v>
      </c>
      <c r="AS72">
        <v>4.9772400000000001</v>
      </c>
      <c r="AT72">
        <v>20.000022999999999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2308.6313729999997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653.15009999999995</v>
      </c>
      <c r="M73">
        <v>92</v>
      </c>
      <c r="N73">
        <v>56.7</v>
      </c>
      <c r="O73">
        <v>123.66562500000001</v>
      </c>
      <c r="P73">
        <v>102.75</v>
      </c>
      <c r="Q73">
        <v>20.556000000000001</v>
      </c>
      <c r="R73">
        <v>37.144500000000001</v>
      </c>
      <c r="S73">
        <v>26.293600000000001</v>
      </c>
      <c r="T73">
        <v>0</v>
      </c>
      <c r="U73">
        <v>418.77</v>
      </c>
      <c r="V73">
        <v>20.73</v>
      </c>
      <c r="W73">
        <v>43.097000000000001</v>
      </c>
      <c r="X73">
        <v>98.34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20.185199999999998</v>
      </c>
      <c r="AH73">
        <v>56.82</v>
      </c>
      <c r="AI73">
        <v>6.3650000000000002</v>
      </c>
      <c r="AJ73">
        <v>0</v>
      </c>
      <c r="AK73">
        <v>26.2683</v>
      </c>
      <c r="AL73">
        <v>12.782</v>
      </c>
      <c r="AM73">
        <v>0</v>
      </c>
      <c r="AN73">
        <v>0.59302999999999995</v>
      </c>
      <c r="AO73">
        <v>0.88200000000000001</v>
      </c>
      <c r="AP73">
        <v>11.922267</v>
      </c>
      <c r="AQ73">
        <v>62.244</v>
      </c>
      <c r="AR73">
        <v>4.4160000000000004</v>
      </c>
      <c r="AS73">
        <v>4.9772400000000001</v>
      </c>
      <c r="AT73">
        <v>20.000022999999999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2379.8599490000011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653.15009999999995</v>
      </c>
      <c r="M74">
        <v>92</v>
      </c>
      <c r="N74">
        <v>56.7</v>
      </c>
      <c r="O74">
        <v>123.66562500000001</v>
      </c>
      <c r="P74">
        <v>102.75</v>
      </c>
      <c r="Q74">
        <v>20.556000000000001</v>
      </c>
      <c r="R74">
        <v>37.144500000000001</v>
      </c>
      <c r="S74">
        <v>26.293600000000001</v>
      </c>
      <c r="T74">
        <v>0</v>
      </c>
      <c r="U74">
        <v>418.77</v>
      </c>
      <c r="V74">
        <v>20.73</v>
      </c>
      <c r="W74">
        <v>43.097000000000001</v>
      </c>
      <c r="X74">
        <v>98.34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18.229800000000001</v>
      </c>
      <c r="AE74">
        <v>32.957704</v>
      </c>
      <c r="AF74">
        <v>17.748000000000001</v>
      </c>
      <c r="AG74">
        <v>20.185199999999998</v>
      </c>
      <c r="AH74">
        <v>75.760000000000005</v>
      </c>
      <c r="AI74">
        <v>32.700823999999997</v>
      </c>
      <c r="AJ74">
        <v>0</v>
      </c>
      <c r="AK74">
        <v>26.2683</v>
      </c>
      <c r="AL74">
        <v>12.782</v>
      </c>
      <c r="AM74">
        <v>4.7988</v>
      </c>
      <c r="AN74">
        <v>0.59302999999999995</v>
      </c>
      <c r="AO74">
        <v>0.88200000000000001</v>
      </c>
      <c r="AP74">
        <v>11.922267</v>
      </c>
      <c r="AQ74">
        <v>62.244</v>
      </c>
      <c r="AR74">
        <v>4.4160000000000004</v>
      </c>
      <c r="AS74">
        <v>4.9772400000000001</v>
      </c>
      <c r="AT74">
        <v>20.000022999999999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46.87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2469.3071530000011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653.15009999999995</v>
      </c>
      <c r="M75">
        <v>92</v>
      </c>
      <c r="N75">
        <v>56.7</v>
      </c>
      <c r="O75">
        <v>123.66562500000001</v>
      </c>
      <c r="P75">
        <v>102.75</v>
      </c>
      <c r="Q75">
        <v>20.556000000000001</v>
      </c>
      <c r="R75">
        <v>37.144500000000001</v>
      </c>
      <c r="S75">
        <v>26.293600000000001</v>
      </c>
      <c r="T75">
        <v>0</v>
      </c>
      <c r="U75">
        <v>418.77</v>
      </c>
      <c r="V75">
        <v>20.73</v>
      </c>
      <c r="W75">
        <v>43.097000000000001</v>
      </c>
      <c r="X75">
        <v>98.34</v>
      </c>
      <c r="Y75">
        <v>0</v>
      </c>
      <c r="Z75">
        <v>0</v>
      </c>
      <c r="AA75">
        <v>39.5</v>
      </c>
      <c r="AB75">
        <v>26.34008</v>
      </c>
      <c r="AC75">
        <v>1.9100999999999999</v>
      </c>
      <c r="AD75">
        <v>27.3447</v>
      </c>
      <c r="AE75">
        <v>49.436556000000003</v>
      </c>
      <c r="AF75">
        <v>26.622</v>
      </c>
      <c r="AG75">
        <v>20.185199999999998</v>
      </c>
      <c r="AH75">
        <v>94.7</v>
      </c>
      <c r="AI75">
        <v>32.700823999999997</v>
      </c>
      <c r="AJ75">
        <v>0</v>
      </c>
      <c r="AK75">
        <v>26.2683</v>
      </c>
      <c r="AL75">
        <v>12.782</v>
      </c>
      <c r="AM75">
        <v>9.3309999999999995</v>
      </c>
      <c r="AN75">
        <v>0.59302999999999995</v>
      </c>
      <c r="AO75">
        <v>0.88200000000000001</v>
      </c>
      <c r="AP75">
        <v>5.1239999999999997</v>
      </c>
      <c r="AQ75">
        <v>62.244</v>
      </c>
      <c r="AR75">
        <v>4.4160000000000004</v>
      </c>
      <c r="AS75">
        <v>4.9772400000000001</v>
      </c>
      <c r="AT75">
        <v>20.000022999999999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46.87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2546.9839780000007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92</v>
      </c>
      <c r="N76">
        <v>56.7</v>
      </c>
      <c r="O76">
        <v>123.66562500000001</v>
      </c>
      <c r="P76">
        <v>102.75</v>
      </c>
      <c r="Q76">
        <v>20.556000000000001</v>
      </c>
      <c r="R76">
        <v>37.144500000000001</v>
      </c>
      <c r="S76">
        <v>26.293600000000001</v>
      </c>
      <c r="T76">
        <v>0</v>
      </c>
      <c r="U76">
        <v>418.77</v>
      </c>
      <c r="V76">
        <v>20.73</v>
      </c>
      <c r="W76">
        <v>43.097000000000001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29.58</v>
      </c>
      <c r="AG76">
        <v>20.185199999999998</v>
      </c>
      <c r="AH76">
        <v>140.34540000000001</v>
      </c>
      <c r="AI76">
        <v>32.700823999999997</v>
      </c>
      <c r="AJ76">
        <v>0</v>
      </c>
      <c r="AK76">
        <v>26.2683</v>
      </c>
      <c r="AL76">
        <v>12.782</v>
      </c>
      <c r="AM76">
        <v>9.3309999999999995</v>
      </c>
      <c r="AN76">
        <v>0.59302999999999995</v>
      </c>
      <c r="AO76">
        <v>0.88200000000000001</v>
      </c>
      <c r="AP76">
        <v>5.1239999999999997</v>
      </c>
      <c r="AQ76">
        <v>62.244</v>
      </c>
      <c r="AR76">
        <v>4.4160000000000004</v>
      </c>
      <c r="AS76">
        <v>4.9772400000000001</v>
      </c>
      <c r="AT76">
        <v>20.000022999999999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46.87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2647.9350820000004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92</v>
      </c>
      <c r="N77">
        <v>56.7</v>
      </c>
      <c r="O77">
        <v>123.66562500000001</v>
      </c>
      <c r="P77">
        <v>102.75</v>
      </c>
      <c r="Q77">
        <v>20.556000000000001</v>
      </c>
      <c r="R77">
        <v>39.384799999999998</v>
      </c>
      <c r="S77">
        <v>26.293600000000001</v>
      </c>
      <c r="T77">
        <v>0</v>
      </c>
      <c r="U77">
        <v>418.77</v>
      </c>
      <c r="V77">
        <v>20.73</v>
      </c>
      <c r="W77">
        <v>43.097000000000001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20.185199999999998</v>
      </c>
      <c r="AH77">
        <v>140.34540000000001</v>
      </c>
      <c r="AI77">
        <v>32.700823999999997</v>
      </c>
      <c r="AJ77">
        <v>0</v>
      </c>
      <c r="AK77">
        <v>26.2683</v>
      </c>
      <c r="AL77">
        <v>12.782</v>
      </c>
      <c r="AM77">
        <v>15.804048</v>
      </c>
      <c r="AN77">
        <v>0.59302999999999995</v>
      </c>
      <c r="AO77">
        <v>0</v>
      </c>
      <c r="AP77">
        <v>4.4835000000000003</v>
      </c>
      <c r="AQ77">
        <v>62.244</v>
      </c>
      <c r="AR77">
        <v>4.4160000000000004</v>
      </c>
      <c r="AS77">
        <v>4.9772400000000001</v>
      </c>
      <c r="AT77">
        <v>20.000022999999999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46.87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2645.26593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92</v>
      </c>
      <c r="N78">
        <v>56.7</v>
      </c>
      <c r="O78">
        <v>123.66562500000001</v>
      </c>
      <c r="P78">
        <v>102.75</v>
      </c>
      <c r="Q78">
        <v>20.556000000000001</v>
      </c>
      <c r="R78">
        <v>39.384799999999998</v>
      </c>
      <c r="S78">
        <v>26.293600000000001</v>
      </c>
      <c r="T78">
        <v>0</v>
      </c>
      <c r="U78">
        <v>418.77</v>
      </c>
      <c r="V78">
        <v>20.73</v>
      </c>
      <c r="W78">
        <v>43.097000000000001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20.185199999999998</v>
      </c>
      <c r="AH78">
        <v>140.34540000000001</v>
      </c>
      <c r="AI78">
        <v>32.700823999999997</v>
      </c>
      <c r="AJ78">
        <v>0</v>
      </c>
      <c r="AK78">
        <v>26.2683</v>
      </c>
      <c r="AL78">
        <v>12.782</v>
      </c>
      <c r="AM78">
        <v>15.804048</v>
      </c>
      <c r="AN78">
        <v>0.59302999999999995</v>
      </c>
      <c r="AO78">
        <v>0</v>
      </c>
      <c r="AP78">
        <v>4.4835000000000003</v>
      </c>
      <c r="AQ78">
        <v>62.244</v>
      </c>
      <c r="AR78">
        <v>4.4160000000000004</v>
      </c>
      <c r="AS78">
        <v>4.9772400000000001</v>
      </c>
      <c r="AT78">
        <v>20.000022999999999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46.87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2645.26593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56.7</v>
      </c>
      <c r="O79">
        <v>123.66562500000001</v>
      </c>
      <c r="P79">
        <v>102.75</v>
      </c>
      <c r="Q79">
        <v>20.556000000000001</v>
      </c>
      <c r="R79">
        <v>39.384799999999998</v>
      </c>
      <c r="S79">
        <v>26.293600000000001</v>
      </c>
      <c r="T79">
        <v>0</v>
      </c>
      <c r="U79">
        <v>418.77</v>
      </c>
      <c r="V79">
        <v>20.73</v>
      </c>
      <c r="W79">
        <v>43.097000000000001</v>
      </c>
      <c r="X79">
        <v>98.34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19.72</v>
      </c>
      <c r="AG79">
        <v>20.185199999999998</v>
      </c>
      <c r="AH79">
        <v>140.34540000000001</v>
      </c>
      <c r="AI79">
        <v>32.700823999999997</v>
      </c>
      <c r="AJ79">
        <v>0</v>
      </c>
      <c r="AK79">
        <v>26.2683</v>
      </c>
      <c r="AL79">
        <v>12.782</v>
      </c>
      <c r="AM79">
        <v>15.804048</v>
      </c>
      <c r="AN79">
        <v>0.59302999999999995</v>
      </c>
      <c r="AO79">
        <v>0</v>
      </c>
      <c r="AP79">
        <v>4.4835000000000003</v>
      </c>
      <c r="AQ79">
        <v>62.244</v>
      </c>
      <c r="AR79">
        <v>49.68</v>
      </c>
      <c r="AS79">
        <v>4.9772400000000001</v>
      </c>
      <c r="AT79">
        <v>20.000022999999999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46.87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2686.123791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56.7</v>
      </c>
      <c r="O80">
        <v>123.66562500000001</v>
      </c>
      <c r="P80">
        <v>102.75</v>
      </c>
      <c r="Q80">
        <v>20.556000000000001</v>
      </c>
      <c r="R80">
        <v>39.384799999999998</v>
      </c>
      <c r="S80">
        <v>26.293600000000001</v>
      </c>
      <c r="T80">
        <v>0</v>
      </c>
      <c r="U80">
        <v>418.77</v>
      </c>
      <c r="V80">
        <v>20.73</v>
      </c>
      <c r="W80">
        <v>43.097000000000001</v>
      </c>
      <c r="X80">
        <v>98.34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19.72</v>
      </c>
      <c r="AG80">
        <v>20.185199999999998</v>
      </c>
      <c r="AH80">
        <v>140.34540000000001</v>
      </c>
      <c r="AI80">
        <v>3.819</v>
      </c>
      <c r="AJ80">
        <v>0</v>
      </c>
      <c r="AK80">
        <v>26.2683</v>
      </c>
      <c r="AL80">
        <v>12.782</v>
      </c>
      <c r="AM80">
        <v>15.804048</v>
      </c>
      <c r="AN80">
        <v>0.59302999999999995</v>
      </c>
      <c r="AO80">
        <v>0</v>
      </c>
      <c r="AP80">
        <v>4.4835000000000003</v>
      </c>
      <c r="AQ80">
        <v>62.244</v>
      </c>
      <c r="AR80">
        <v>49.68</v>
      </c>
      <c r="AS80">
        <v>4.9772400000000001</v>
      </c>
      <c r="AT80">
        <v>20.000022999999999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2657.2419669999999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56.7</v>
      </c>
      <c r="O81">
        <v>123.66562500000001</v>
      </c>
      <c r="P81">
        <v>102.75</v>
      </c>
      <c r="Q81">
        <v>20.556000000000001</v>
      </c>
      <c r="R81">
        <v>39.384799999999998</v>
      </c>
      <c r="S81">
        <v>26.293600000000001</v>
      </c>
      <c r="T81">
        <v>0</v>
      </c>
      <c r="U81">
        <v>418.77</v>
      </c>
      <c r="V81">
        <v>20.73</v>
      </c>
      <c r="W81">
        <v>43.097000000000001</v>
      </c>
      <c r="X81">
        <v>98.34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19.72</v>
      </c>
      <c r="AG81">
        <v>20.185199999999998</v>
      </c>
      <c r="AH81">
        <v>132.58000000000001</v>
      </c>
      <c r="AI81">
        <v>0</v>
      </c>
      <c r="AJ81">
        <v>0</v>
      </c>
      <c r="AK81">
        <v>26.2683</v>
      </c>
      <c r="AL81">
        <v>12.782</v>
      </c>
      <c r="AM81">
        <v>10.557359999999999</v>
      </c>
      <c r="AN81">
        <v>0.59302999999999995</v>
      </c>
      <c r="AO81">
        <v>0</v>
      </c>
      <c r="AP81">
        <v>3.843</v>
      </c>
      <c r="AQ81">
        <v>62.244</v>
      </c>
      <c r="AR81">
        <v>6.6239999999999997</v>
      </c>
      <c r="AS81">
        <v>4.9772400000000001</v>
      </c>
      <c r="AT81">
        <v>20.000022999999999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2581.6977789999996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92</v>
      </c>
      <c r="N82">
        <v>56.7</v>
      </c>
      <c r="O82">
        <v>123.66562500000001</v>
      </c>
      <c r="P82">
        <v>102.75</v>
      </c>
      <c r="Q82">
        <v>20.556000000000001</v>
      </c>
      <c r="R82">
        <v>39.384799999999998</v>
      </c>
      <c r="S82">
        <v>26.293600000000001</v>
      </c>
      <c r="T82">
        <v>0</v>
      </c>
      <c r="U82">
        <v>418.77</v>
      </c>
      <c r="V82">
        <v>20.73</v>
      </c>
      <c r="W82">
        <v>43.097000000000001</v>
      </c>
      <c r="X82">
        <v>98.34</v>
      </c>
      <c r="Y82">
        <v>0</v>
      </c>
      <c r="Z82">
        <v>0</v>
      </c>
      <c r="AA82">
        <v>13.983000000000001</v>
      </c>
      <c r="AB82">
        <v>26.34008</v>
      </c>
      <c r="AC82">
        <v>0</v>
      </c>
      <c r="AD82">
        <v>36.544144000000003</v>
      </c>
      <c r="AE82">
        <v>32.844799999999999</v>
      </c>
      <c r="AF82">
        <v>19.72</v>
      </c>
      <c r="AG82">
        <v>20.185199999999998</v>
      </c>
      <c r="AH82">
        <v>94.7</v>
      </c>
      <c r="AI82">
        <v>0</v>
      </c>
      <c r="AJ82">
        <v>0</v>
      </c>
      <c r="AK82">
        <v>26.2683</v>
      </c>
      <c r="AL82">
        <v>12.782</v>
      </c>
      <c r="AM82">
        <v>10.557359999999999</v>
      </c>
      <c r="AN82">
        <v>0.59302999999999995</v>
      </c>
      <c r="AO82">
        <v>0</v>
      </c>
      <c r="AP82">
        <v>3.843</v>
      </c>
      <c r="AQ82">
        <v>62.244</v>
      </c>
      <c r="AR82">
        <v>6.6239999999999997</v>
      </c>
      <c r="AS82">
        <v>4.9772400000000001</v>
      </c>
      <c r="AT82">
        <v>20.000022999999999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2476.0734019999995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92</v>
      </c>
      <c r="N83">
        <v>56.7</v>
      </c>
      <c r="O83">
        <v>123.66562500000001</v>
      </c>
      <c r="P83">
        <v>102.75</v>
      </c>
      <c r="Q83">
        <v>20.556000000000001</v>
      </c>
      <c r="R83">
        <v>39.384799999999998</v>
      </c>
      <c r="S83">
        <v>26.293600000000001</v>
      </c>
      <c r="T83">
        <v>0</v>
      </c>
      <c r="U83">
        <v>418.77</v>
      </c>
      <c r="V83">
        <v>20.73</v>
      </c>
      <c r="W83">
        <v>43.097000000000001</v>
      </c>
      <c r="X83">
        <v>98.34</v>
      </c>
      <c r="Y83">
        <v>0</v>
      </c>
      <c r="Z83">
        <v>0</v>
      </c>
      <c r="AA83">
        <v>13.983000000000001</v>
      </c>
      <c r="AB83">
        <v>13.17004</v>
      </c>
      <c r="AC83">
        <v>0</v>
      </c>
      <c r="AD83">
        <v>36.544144000000003</v>
      </c>
      <c r="AE83">
        <v>32.844799999999999</v>
      </c>
      <c r="AF83">
        <v>19.72</v>
      </c>
      <c r="AG83">
        <v>20.185199999999998</v>
      </c>
      <c r="AH83">
        <v>75.760000000000005</v>
      </c>
      <c r="AI83">
        <v>0</v>
      </c>
      <c r="AJ83">
        <v>0</v>
      </c>
      <c r="AK83">
        <v>26.2683</v>
      </c>
      <c r="AL83">
        <v>17.43</v>
      </c>
      <c r="AM83">
        <v>5.2786799999999996</v>
      </c>
      <c r="AN83">
        <v>0.59302999999999995</v>
      </c>
      <c r="AO83">
        <v>0</v>
      </c>
      <c r="AP83">
        <v>3.843</v>
      </c>
      <c r="AQ83">
        <v>31.122</v>
      </c>
      <c r="AR83">
        <v>6.6239999999999997</v>
      </c>
      <c r="AS83">
        <v>4.9772400000000001</v>
      </c>
      <c r="AT83">
        <v>20.000022999999999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2412.2106819999995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92</v>
      </c>
      <c r="N84">
        <v>56.7</v>
      </c>
      <c r="O84">
        <v>123.66562500000001</v>
      </c>
      <c r="P84">
        <v>102.75</v>
      </c>
      <c r="Q84">
        <v>20.556000000000001</v>
      </c>
      <c r="R84">
        <v>39.384799999999998</v>
      </c>
      <c r="S84">
        <v>26.293600000000001</v>
      </c>
      <c r="T84">
        <v>0</v>
      </c>
      <c r="U84">
        <v>418.77</v>
      </c>
      <c r="V84">
        <v>20.73</v>
      </c>
      <c r="W84">
        <v>43.097000000000001</v>
      </c>
      <c r="X84">
        <v>98.34</v>
      </c>
      <c r="Y84">
        <v>0</v>
      </c>
      <c r="Z84">
        <v>0</v>
      </c>
      <c r="AA84">
        <v>7.0309999999999997</v>
      </c>
      <c r="AB84">
        <v>13.17004</v>
      </c>
      <c r="AC84">
        <v>0</v>
      </c>
      <c r="AD84">
        <v>25.099</v>
      </c>
      <c r="AE84">
        <v>32.844799999999999</v>
      </c>
      <c r="AF84">
        <v>19.72</v>
      </c>
      <c r="AG84">
        <v>20.185199999999998</v>
      </c>
      <c r="AH84">
        <v>56.82</v>
      </c>
      <c r="AI84">
        <v>0</v>
      </c>
      <c r="AJ84">
        <v>0</v>
      </c>
      <c r="AK84">
        <v>26.2683</v>
      </c>
      <c r="AL84">
        <v>70.882000000000005</v>
      </c>
      <c r="AM84">
        <v>5.2786799999999996</v>
      </c>
      <c r="AN84">
        <v>0.59302999999999995</v>
      </c>
      <c r="AO84">
        <v>0</v>
      </c>
      <c r="AP84">
        <v>3.843</v>
      </c>
      <c r="AQ84">
        <v>31.122</v>
      </c>
      <c r="AR84">
        <v>6.6239999999999997</v>
      </c>
      <c r="AS84">
        <v>4.9772400000000001</v>
      </c>
      <c r="AT84">
        <v>20.000022999999999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2428.3255379999996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620.91999999999996</v>
      </c>
      <c r="M85">
        <v>92</v>
      </c>
      <c r="N85">
        <v>56.7</v>
      </c>
      <c r="O85">
        <v>123.66562500000001</v>
      </c>
      <c r="P85">
        <v>102.75</v>
      </c>
      <c r="Q85">
        <v>17.337800000000001</v>
      </c>
      <c r="R85">
        <v>39.384799999999998</v>
      </c>
      <c r="S85">
        <v>22.590499999999999</v>
      </c>
      <c r="T85">
        <v>0</v>
      </c>
      <c r="U85">
        <v>418.77</v>
      </c>
      <c r="V85">
        <v>20.73</v>
      </c>
      <c r="W85">
        <v>43.097000000000001</v>
      </c>
      <c r="X85">
        <v>98.34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18.494</v>
      </c>
      <c r="AE85">
        <v>32.844799999999999</v>
      </c>
      <c r="AF85">
        <v>19.72</v>
      </c>
      <c r="AG85">
        <v>20.185199999999998</v>
      </c>
      <c r="AH85">
        <v>42.615000000000002</v>
      </c>
      <c r="AI85">
        <v>0</v>
      </c>
      <c r="AJ85">
        <v>0</v>
      </c>
      <c r="AK85">
        <v>26.2683</v>
      </c>
      <c r="AL85">
        <v>70.882000000000005</v>
      </c>
      <c r="AM85">
        <v>5.2786799999999996</v>
      </c>
      <c r="AN85">
        <v>0.59302999999999995</v>
      </c>
      <c r="AO85">
        <v>0</v>
      </c>
      <c r="AP85">
        <v>3.843</v>
      </c>
      <c r="AQ85">
        <v>31.122</v>
      </c>
      <c r="AR85">
        <v>6.6239999999999997</v>
      </c>
      <c r="AS85">
        <v>4.9772400000000001</v>
      </c>
      <c r="AT85">
        <v>20.000022999999999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2361.3331379999991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620.91999999999996</v>
      </c>
      <c r="M86">
        <v>92</v>
      </c>
      <c r="N86">
        <v>56.7</v>
      </c>
      <c r="O86">
        <v>123.66562500000001</v>
      </c>
      <c r="P86">
        <v>102.75</v>
      </c>
      <c r="Q86">
        <v>17.337800000000001</v>
      </c>
      <c r="R86">
        <v>39.384799999999998</v>
      </c>
      <c r="S86">
        <v>22.590499999999999</v>
      </c>
      <c r="T86">
        <v>0</v>
      </c>
      <c r="U86">
        <v>418.77</v>
      </c>
      <c r="V86">
        <v>20.73</v>
      </c>
      <c r="W86">
        <v>43.097000000000001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9.1149000000000004</v>
      </c>
      <c r="AE86">
        <v>32.844799999999999</v>
      </c>
      <c r="AF86">
        <v>19.72</v>
      </c>
      <c r="AG86">
        <v>20.185199999999998</v>
      </c>
      <c r="AH86">
        <v>42.615000000000002</v>
      </c>
      <c r="AI86">
        <v>0</v>
      </c>
      <c r="AJ86">
        <v>0</v>
      </c>
      <c r="AK86">
        <v>26.2683</v>
      </c>
      <c r="AL86">
        <v>70.882000000000005</v>
      </c>
      <c r="AM86">
        <v>3.1725400000000001</v>
      </c>
      <c r="AN86">
        <v>0.59302999999999995</v>
      </c>
      <c r="AO86">
        <v>0</v>
      </c>
      <c r="AP86">
        <v>3.843</v>
      </c>
      <c r="AQ86">
        <v>31.122</v>
      </c>
      <c r="AR86">
        <v>6.6239999999999997</v>
      </c>
      <c r="AS86">
        <v>4.9772400000000001</v>
      </c>
      <c r="AT86">
        <v>20.000022999999999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2336.6778579999996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620.91999999999996</v>
      </c>
      <c r="M87">
        <v>92</v>
      </c>
      <c r="N87">
        <v>56.7</v>
      </c>
      <c r="O87">
        <v>123.66562500000001</v>
      </c>
      <c r="P87">
        <v>102.75</v>
      </c>
      <c r="Q87">
        <v>17.337800000000001</v>
      </c>
      <c r="R87">
        <v>39.384799999999998</v>
      </c>
      <c r="S87">
        <v>22.590499999999999</v>
      </c>
      <c r="T87">
        <v>0</v>
      </c>
      <c r="U87">
        <v>418.77</v>
      </c>
      <c r="V87">
        <v>20.73</v>
      </c>
      <c r="W87">
        <v>43.097000000000001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32.844799999999999</v>
      </c>
      <c r="AF87">
        <v>19.72</v>
      </c>
      <c r="AG87">
        <v>20.185199999999998</v>
      </c>
      <c r="AH87">
        <v>42.615000000000002</v>
      </c>
      <c r="AI87">
        <v>0</v>
      </c>
      <c r="AJ87">
        <v>0</v>
      </c>
      <c r="AK87">
        <v>26.2683</v>
      </c>
      <c r="AL87">
        <v>70.882000000000005</v>
      </c>
      <c r="AM87">
        <v>0</v>
      </c>
      <c r="AN87">
        <v>0.59302999999999995</v>
      </c>
      <c r="AO87">
        <v>0</v>
      </c>
      <c r="AP87">
        <v>3.843</v>
      </c>
      <c r="AQ87">
        <v>31.122</v>
      </c>
      <c r="AR87">
        <v>6.6239999999999997</v>
      </c>
      <c r="AS87">
        <v>9.4163999999999994</v>
      </c>
      <c r="AT87">
        <v>20.000022999999999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2328.8295779999994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620.91999999999996</v>
      </c>
      <c r="M88">
        <v>92</v>
      </c>
      <c r="N88">
        <v>56.7</v>
      </c>
      <c r="O88">
        <v>123.66562500000001</v>
      </c>
      <c r="P88">
        <v>102.75</v>
      </c>
      <c r="Q88">
        <v>17.337800000000001</v>
      </c>
      <c r="R88">
        <v>39.384799999999998</v>
      </c>
      <c r="S88">
        <v>22.590499999999999</v>
      </c>
      <c r="T88">
        <v>0</v>
      </c>
      <c r="U88">
        <v>418.77</v>
      </c>
      <c r="V88">
        <v>20.73</v>
      </c>
      <c r="W88">
        <v>43.097000000000001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32.844799999999999</v>
      </c>
      <c r="AF88">
        <v>19.72</v>
      </c>
      <c r="AG88">
        <v>20.185199999999998</v>
      </c>
      <c r="AH88">
        <v>42.615000000000002</v>
      </c>
      <c r="AI88">
        <v>0</v>
      </c>
      <c r="AJ88">
        <v>0</v>
      </c>
      <c r="AK88">
        <v>26.2683</v>
      </c>
      <c r="AL88">
        <v>13.944000000000001</v>
      </c>
      <c r="AM88">
        <v>0</v>
      </c>
      <c r="AN88">
        <v>0.59302999999999995</v>
      </c>
      <c r="AO88">
        <v>0</v>
      </c>
      <c r="AP88">
        <v>3.843</v>
      </c>
      <c r="AQ88">
        <v>31.122</v>
      </c>
      <c r="AR88">
        <v>49.68</v>
      </c>
      <c r="AS88">
        <v>9.4163999999999994</v>
      </c>
      <c r="AT88">
        <v>20.000022999999999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2314.9475779999993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620.91999999999996</v>
      </c>
      <c r="M89">
        <v>92</v>
      </c>
      <c r="N89">
        <v>56.7</v>
      </c>
      <c r="O89">
        <v>123.66562500000001</v>
      </c>
      <c r="P89">
        <v>102.75</v>
      </c>
      <c r="Q89">
        <v>17.337800000000001</v>
      </c>
      <c r="R89">
        <v>39.384799999999998</v>
      </c>
      <c r="S89">
        <v>22.590499999999999</v>
      </c>
      <c r="T89">
        <v>0</v>
      </c>
      <c r="U89">
        <v>418.77</v>
      </c>
      <c r="V89">
        <v>20.73</v>
      </c>
      <c r="W89">
        <v>43.097000000000001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32.844799999999999</v>
      </c>
      <c r="AF89">
        <v>19.72</v>
      </c>
      <c r="AG89">
        <v>20.185199999999998</v>
      </c>
      <c r="AH89">
        <v>20.834</v>
      </c>
      <c r="AI89">
        <v>0</v>
      </c>
      <c r="AJ89">
        <v>0</v>
      </c>
      <c r="AK89">
        <v>26.2683</v>
      </c>
      <c r="AL89">
        <v>2.5564</v>
      </c>
      <c r="AM89">
        <v>0</v>
      </c>
      <c r="AN89">
        <v>0.59302999999999995</v>
      </c>
      <c r="AO89">
        <v>0</v>
      </c>
      <c r="AP89">
        <v>3.843</v>
      </c>
      <c r="AQ89">
        <v>31.122</v>
      </c>
      <c r="AR89">
        <v>49.68</v>
      </c>
      <c r="AS89">
        <v>14.7972</v>
      </c>
      <c r="AT89">
        <v>20.000022999999999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2287.1597779999993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620.91999999999996</v>
      </c>
      <c r="M90">
        <v>92</v>
      </c>
      <c r="N90">
        <v>56.7</v>
      </c>
      <c r="O90">
        <v>123.66562500000001</v>
      </c>
      <c r="P90">
        <v>102.75</v>
      </c>
      <c r="Q90">
        <v>17.337800000000001</v>
      </c>
      <c r="R90">
        <v>39.384799999999998</v>
      </c>
      <c r="S90">
        <v>22.590499999999999</v>
      </c>
      <c r="T90">
        <v>0</v>
      </c>
      <c r="U90">
        <v>418.77</v>
      </c>
      <c r="V90">
        <v>20.73</v>
      </c>
      <c r="W90">
        <v>43.097000000000001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32.844799999999999</v>
      </c>
      <c r="AF90">
        <v>19.72</v>
      </c>
      <c r="AG90">
        <v>20.185199999999998</v>
      </c>
      <c r="AH90">
        <v>20.834</v>
      </c>
      <c r="AI90">
        <v>0</v>
      </c>
      <c r="AJ90">
        <v>0</v>
      </c>
      <c r="AK90">
        <v>26.2683</v>
      </c>
      <c r="AL90">
        <v>2.5564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11.04</v>
      </c>
      <c r="AS90">
        <v>14.7972</v>
      </c>
      <c r="AT90">
        <v>20.000022999999999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2248.5197779999994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620.91999999999996</v>
      </c>
      <c r="M91">
        <v>92</v>
      </c>
      <c r="N91">
        <v>56.7</v>
      </c>
      <c r="O91">
        <v>123.66562500000001</v>
      </c>
      <c r="P91">
        <v>102.75</v>
      </c>
      <c r="Q91">
        <v>17.337800000000001</v>
      </c>
      <c r="R91">
        <v>39.384799999999998</v>
      </c>
      <c r="S91">
        <v>22.590499999999999</v>
      </c>
      <c r="T91">
        <v>0</v>
      </c>
      <c r="U91">
        <v>418.77</v>
      </c>
      <c r="V91">
        <v>20.73</v>
      </c>
      <c r="W91">
        <v>43.097000000000001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16.4224</v>
      </c>
      <c r="AF91">
        <v>19.72</v>
      </c>
      <c r="AG91">
        <v>20.185199999999998</v>
      </c>
      <c r="AH91">
        <v>20.834</v>
      </c>
      <c r="AI91">
        <v>0</v>
      </c>
      <c r="AJ91">
        <v>0</v>
      </c>
      <c r="AK91">
        <v>26.2683</v>
      </c>
      <c r="AL91">
        <v>2.5564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11.04</v>
      </c>
      <c r="AS91">
        <v>9.4163999999999994</v>
      </c>
      <c r="AT91">
        <v>20.000022999999999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2226.7165779999996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620.91999999999996</v>
      </c>
      <c r="M92">
        <v>92</v>
      </c>
      <c r="N92">
        <v>56.7</v>
      </c>
      <c r="O92">
        <v>123.66562500000001</v>
      </c>
      <c r="P92">
        <v>102.75</v>
      </c>
      <c r="Q92">
        <v>17.337800000000001</v>
      </c>
      <c r="R92">
        <v>39.384799999999998</v>
      </c>
      <c r="S92">
        <v>22.590499999999999</v>
      </c>
      <c r="T92">
        <v>0</v>
      </c>
      <c r="U92">
        <v>418.77</v>
      </c>
      <c r="V92">
        <v>20.73</v>
      </c>
      <c r="W92">
        <v>43.097000000000001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16.4224</v>
      </c>
      <c r="AF92">
        <v>19.72</v>
      </c>
      <c r="AG92">
        <v>20.185199999999998</v>
      </c>
      <c r="AH92">
        <v>20.834</v>
      </c>
      <c r="AI92">
        <v>0</v>
      </c>
      <c r="AJ92">
        <v>0</v>
      </c>
      <c r="AK92">
        <v>26.2683</v>
      </c>
      <c r="AL92">
        <v>2.5564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11.04</v>
      </c>
      <c r="AS92">
        <v>9.4163999999999994</v>
      </c>
      <c r="AT92">
        <v>20.000022999999999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2226.7165779999996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548.10500000000002</v>
      </c>
      <c r="M93">
        <v>92</v>
      </c>
      <c r="N93">
        <v>56.7</v>
      </c>
      <c r="O93">
        <v>123.66562500000001</v>
      </c>
      <c r="P93">
        <v>102.75</v>
      </c>
      <c r="Q93">
        <v>10.89</v>
      </c>
      <c r="R93">
        <v>39.384799999999998</v>
      </c>
      <c r="S93">
        <v>18.390499999999999</v>
      </c>
      <c r="T93">
        <v>0</v>
      </c>
      <c r="U93">
        <v>418.77</v>
      </c>
      <c r="V93">
        <v>20.73</v>
      </c>
      <c r="W93">
        <v>43.097000000000001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16.4224</v>
      </c>
      <c r="AF93">
        <v>19.72</v>
      </c>
      <c r="AG93">
        <v>20.185199999999998</v>
      </c>
      <c r="AH93">
        <v>20.834</v>
      </c>
      <c r="AI93">
        <v>0</v>
      </c>
      <c r="AJ93">
        <v>0</v>
      </c>
      <c r="AK93">
        <v>26.2683</v>
      </c>
      <c r="AL93">
        <v>2.5564</v>
      </c>
      <c r="AM93">
        <v>0</v>
      </c>
      <c r="AN93">
        <v>0.59302999999999995</v>
      </c>
      <c r="AO93">
        <v>0</v>
      </c>
      <c r="AP93">
        <v>3.843</v>
      </c>
      <c r="AQ93">
        <v>31.122</v>
      </c>
      <c r="AR93">
        <v>11.04</v>
      </c>
      <c r="AS93">
        <v>9.4163999999999994</v>
      </c>
      <c r="AT93">
        <v>20.000022999999999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2143.2537779999998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478.10500000000002</v>
      </c>
      <c r="M94">
        <v>92</v>
      </c>
      <c r="N94">
        <v>56.7</v>
      </c>
      <c r="O94">
        <v>123.66562500000001</v>
      </c>
      <c r="P94">
        <v>102.75</v>
      </c>
      <c r="Q94">
        <v>10.89</v>
      </c>
      <c r="R94">
        <v>34.384799999999998</v>
      </c>
      <c r="S94">
        <v>21.390499999999999</v>
      </c>
      <c r="T94">
        <v>0</v>
      </c>
      <c r="U94">
        <v>418.77</v>
      </c>
      <c r="V94">
        <v>20.73</v>
      </c>
      <c r="W94">
        <v>43.097000000000001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16.4224</v>
      </c>
      <c r="AF94">
        <v>19.72</v>
      </c>
      <c r="AG94">
        <v>20.185199999999998</v>
      </c>
      <c r="AH94">
        <v>20.834</v>
      </c>
      <c r="AI94">
        <v>0</v>
      </c>
      <c r="AJ94">
        <v>0</v>
      </c>
      <c r="AK94">
        <v>26.2683</v>
      </c>
      <c r="AL94">
        <v>2.5564</v>
      </c>
      <c r="AM94">
        <v>0</v>
      </c>
      <c r="AN94">
        <v>0.59302999999999995</v>
      </c>
      <c r="AO94">
        <v>0</v>
      </c>
      <c r="AP94">
        <v>3.843</v>
      </c>
      <c r="AQ94">
        <v>31.122</v>
      </c>
      <c r="AR94">
        <v>11.04</v>
      </c>
      <c r="AS94">
        <v>9.4163999999999994</v>
      </c>
      <c r="AT94">
        <v>20.000022999999999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2071.2537780000002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324.48320000000001</v>
      </c>
      <c r="L95">
        <v>416.10500000000002</v>
      </c>
      <c r="M95">
        <v>92</v>
      </c>
      <c r="N95">
        <v>56.7</v>
      </c>
      <c r="O95">
        <v>123.66562500000001</v>
      </c>
      <c r="P95">
        <v>102.75</v>
      </c>
      <c r="Q95">
        <v>10.89</v>
      </c>
      <c r="R95">
        <v>39.384799999999998</v>
      </c>
      <c r="S95">
        <v>18.390499999999999</v>
      </c>
      <c r="T95">
        <v>0</v>
      </c>
      <c r="U95">
        <v>418.77</v>
      </c>
      <c r="V95">
        <v>20.73</v>
      </c>
      <c r="W95">
        <v>43.097000000000001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16.4224</v>
      </c>
      <c r="AF95">
        <v>8.8740000000000006</v>
      </c>
      <c r="AG95">
        <v>20.185199999999998</v>
      </c>
      <c r="AH95">
        <v>20.834</v>
      </c>
      <c r="AI95">
        <v>0</v>
      </c>
      <c r="AJ95">
        <v>0</v>
      </c>
      <c r="AK95">
        <v>26.2683</v>
      </c>
      <c r="AL95">
        <v>2.5564</v>
      </c>
      <c r="AM95">
        <v>0</v>
      </c>
      <c r="AN95">
        <v>0.59302999999999995</v>
      </c>
      <c r="AO95">
        <v>0</v>
      </c>
      <c r="AP95">
        <v>3.843</v>
      </c>
      <c r="AQ95">
        <v>31.122</v>
      </c>
      <c r="AR95">
        <v>6.6239999999999997</v>
      </c>
      <c r="AS95">
        <v>9.4163999999999994</v>
      </c>
      <c r="AT95">
        <v>20.000022999999999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1978.914878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314.48320000000001</v>
      </c>
      <c r="L96">
        <v>364.10500000000002</v>
      </c>
      <c r="M96">
        <v>92</v>
      </c>
      <c r="N96">
        <v>56.7</v>
      </c>
      <c r="O96">
        <v>123.66562500000001</v>
      </c>
      <c r="P96">
        <v>102.75</v>
      </c>
      <c r="Q96">
        <v>10.89</v>
      </c>
      <c r="R96">
        <v>39.384799999999998</v>
      </c>
      <c r="S96">
        <v>18.390499999999999</v>
      </c>
      <c r="T96">
        <v>0</v>
      </c>
      <c r="U96">
        <v>418.77</v>
      </c>
      <c r="V96">
        <v>20.73</v>
      </c>
      <c r="W96">
        <v>43.097000000000001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16.4224</v>
      </c>
      <c r="AF96">
        <v>8.8740000000000006</v>
      </c>
      <c r="AG96">
        <v>20.185199999999998</v>
      </c>
      <c r="AH96">
        <v>20.834</v>
      </c>
      <c r="AI96">
        <v>0</v>
      </c>
      <c r="AJ96">
        <v>0</v>
      </c>
      <c r="AK96">
        <v>26.2683</v>
      </c>
      <c r="AL96">
        <v>2.5564</v>
      </c>
      <c r="AM96">
        <v>0</v>
      </c>
      <c r="AN96">
        <v>0.59302999999999995</v>
      </c>
      <c r="AO96">
        <v>0</v>
      </c>
      <c r="AP96">
        <v>3.843</v>
      </c>
      <c r="AQ96">
        <v>31.122</v>
      </c>
      <c r="AR96">
        <v>6.6239999999999997</v>
      </c>
      <c r="AS96">
        <v>9.4163999999999994</v>
      </c>
      <c r="AT96">
        <v>20.000022999999999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1916.914878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304.48320000000001</v>
      </c>
      <c r="L97">
        <v>364.10500000000002</v>
      </c>
      <c r="M97">
        <v>92</v>
      </c>
      <c r="N97">
        <v>56.7</v>
      </c>
      <c r="O97">
        <v>123.66562500000001</v>
      </c>
      <c r="P97">
        <v>102.75</v>
      </c>
      <c r="Q97">
        <v>10.89</v>
      </c>
      <c r="R97">
        <v>39.384799999999998</v>
      </c>
      <c r="S97">
        <v>18.390499999999999</v>
      </c>
      <c r="T97">
        <v>0</v>
      </c>
      <c r="U97">
        <v>418.77</v>
      </c>
      <c r="V97">
        <v>20.73</v>
      </c>
      <c r="W97">
        <v>43.097000000000001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16.4224</v>
      </c>
      <c r="AF97">
        <v>8.8740000000000006</v>
      </c>
      <c r="AG97">
        <v>20.185199999999998</v>
      </c>
      <c r="AH97">
        <v>20.834</v>
      </c>
      <c r="AI97">
        <v>0</v>
      </c>
      <c r="AJ97">
        <v>0</v>
      </c>
      <c r="AK97">
        <v>26.2683</v>
      </c>
      <c r="AL97">
        <v>2.5564</v>
      </c>
      <c r="AM97">
        <v>0</v>
      </c>
      <c r="AN97">
        <v>0.59302999999999995</v>
      </c>
      <c r="AO97">
        <v>0</v>
      </c>
      <c r="AP97">
        <v>3.843</v>
      </c>
      <c r="AQ97">
        <v>31.122</v>
      </c>
      <c r="AR97">
        <v>6.6239999999999997</v>
      </c>
      <c r="AS97">
        <v>9.4163999999999994</v>
      </c>
      <c r="AT97">
        <v>20.000022999999999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1906.914878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299.48320000000001</v>
      </c>
      <c r="L98">
        <v>364.10500000000002</v>
      </c>
      <c r="M98">
        <v>92</v>
      </c>
      <c r="N98">
        <v>56.7</v>
      </c>
      <c r="O98">
        <v>123.66562500000001</v>
      </c>
      <c r="P98">
        <v>102.75</v>
      </c>
      <c r="Q98">
        <v>10.89</v>
      </c>
      <c r="R98">
        <v>39.384799999999998</v>
      </c>
      <c r="S98">
        <v>18.390499999999999</v>
      </c>
      <c r="T98">
        <v>0</v>
      </c>
      <c r="U98">
        <v>418.77</v>
      </c>
      <c r="V98">
        <v>20.73</v>
      </c>
      <c r="W98">
        <v>43.097000000000001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16.4224</v>
      </c>
      <c r="AF98">
        <v>8.8740000000000006</v>
      </c>
      <c r="AG98">
        <v>20.185199999999998</v>
      </c>
      <c r="AH98">
        <v>20.834</v>
      </c>
      <c r="AI98">
        <v>0</v>
      </c>
      <c r="AJ98">
        <v>0</v>
      </c>
      <c r="AK98">
        <v>26.2683</v>
      </c>
      <c r="AL98">
        <v>2.5564</v>
      </c>
      <c r="AM98">
        <v>0</v>
      </c>
      <c r="AN98">
        <v>0.59302999999999995</v>
      </c>
      <c r="AO98">
        <v>0</v>
      </c>
      <c r="AP98">
        <v>3.843</v>
      </c>
      <c r="AQ98">
        <v>31.122</v>
      </c>
      <c r="AR98">
        <v>6.6239999999999997</v>
      </c>
      <c r="AS98">
        <v>12.1068</v>
      </c>
      <c r="AT98">
        <v>20.000022999999999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1904.605278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7.487118378499992</v>
      </c>
      <c r="L99">
        <f t="shared" si="2"/>
        <v>11.029040288500006</v>
      </c>
      <c r="M99">
        <f t="shared" si="2"/>
        <v>2.2080000000000002</v>
      </c>
      <c r="N99">
        <f t="shared" si="2"/>
        <v>1.7012749087499985</v>
      </c>
      <c r="O99">
        <f t="shared" si="2"/>
        <v>2.9679749999999947</v>
      </c>
      <c r="P99">
        <f t="shared" si="2"/>
        <v>2.4660000000000002</v>
      </c>
      <c r="Q99">
        <f t="shared" si="2"/>
        <v>0.2353848632500001</v>
      </c>
      <c r="R99">
        <f t="shared" si="2"/>
        <v>0.6520089</v>
      </c>
      <c r="S99">
        <f t="shared" si="2"/>
        <v>0.34183651674999971</v>
      </c>
      <c r="T99">
        <f t="shared" si="2"/>
        <v>0</v>
      </c>
      <c r="U99">
        <f t="shared" si="2"/>
        <v>10.050479999999991</v>
      </c>
      <c r="V99">
        <f t="shared" si="2"/>
        <v>0.43267729525000026</v>
      </c>
      <c r="W99">
        <f t="shared" si="2"/>
        <v>1.0189164000000008</v>
      </c>
      <c r="X99">
        <f t="shared" si="2"/>
        <v>2.3601600000000027</v>
      </c>
      <c r="Y99">
        <f t="shared" si="2"/>
        <v>0</v>
      </c>
      <c r="Z99">
        <f t="shared" si="2"/>
        <v>6.0631999999999991E-2</v>
      </c>
      <c r="AA99">
        <f t="shared" si="2"/>
        <v>0.13433080999999999</v>
      </c>
      <c r="AB99">
        <f t="shared" si="2"/>
        <v>0.19425808999999999</v>
      </c>
      <c r="AC99">
        <f t="shared" si="2"/>
        <v>4.4056456499999994E-2</v>
      </c>
      <c r="AD99">
        <f t="shared" si="2"/>
        <v>0.16250017300000005</v>
      </c>
      <c r="AE99">
        <f t="shared" si="2"/>
        <v>0.58051259499999963</v>
      </c>
      <c r="AF99">
        <f t="shared" si="2"/>
        <v>0.2901305000000004</v>
      </c>
      <c r="AG99">
        <f t="shared" si="2"/>
        <v>0.4844447999999989</v>
      </c>
      <c r="AH99">
        <f t="shared" si="2"/>
        <v>0.9152754999999998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0.54358359999999983</v>
      </c>
      <c r="AM99">
        <f t="shared" si="2"/>
        <v>6.3304169999999979E-2</v>
      </c>
      <c r="AN99">
        <f t="shared" si="2"/>
        <v>1.4232719999999982E-2</v>
      </c>
      <c r="AO99">
        <f t="shared" si="2"/>
        <v>7.7910000000000028E-3</v>
      </c>
      <c r="AP99">
        <f t="shared" si="2"/>
        <v>0.13517240100000008</v>
      </c>
      <c r="AQ99">
        <f t="shared" si="2"/>
        <v>0.54761174999999984</v>
      </c>
      <c r="AR99">
        <f t="shared" si="2"/>
        <v>0.29863200000000018</v>
      </c>
      <c r="AS99">
        <f t="shared" si="2"/>
        <v>0.25631037200000012</v>
      </c>
      <c r="AT99">
        <f t="shared" si="2"/>
        <v>0.46752822525000093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1.1249499999999997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49.985396892750025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299.33243199999998</v>
      </c>
      <c r="L3">
        <v>339.13619999999997</v>
      </c>
      <c r="M3">
        <v>88.8904</v>
      </c>
      <c r="N3">
        <v>54.783540000000002</v>
      </c>
      <c r="O3">
        <v>119.485727</v>
      </c>
      <c r="P3">
        <v>99.277050000000003</v>
      </c>
      <c r="Q3">
        <v>8.0331869999999999</v>
      </c>
      <c r="R3">
        <v>7.7295999999999996</v>
      </c>
      <c r="S3">
        <v>5.7972000000000001</v>
      </c>
      <c r="T3">
        <v>0</v>
      </c>
      <c r="U3">
        <v>404.61557399999998</v>
      </c>
      <c r="V3">
        <v>9.9000819999999994</v>
      </c>
      <c r="W3">
        <v>43.691564</v>
      </c>
      <c r="X3">
        <v>95.016108000000003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15.921867000000001</v>
      </c>
      <c r="AF3">
        <v>8.5740590000000001</v>
      </c>
      <c r="AG3">
        <v>19.502939999999999</v>
      </c>
      <c r="AH3">
        <v>0</v>
      </c>
      <c r="AI3">
        <v>0</v>
      </c>
      <c r="AJ3">
        <v>0</v>
      </c>
      <c r="AK3">
        <v>25.380431000000002</v>
      </c>
      <c r="AL3">
        <v>2.4699939999999998</v>
      </c>
      <c r="AM3">
        <v>0</v>
      </c>
      <c r="AN3">
        <v>0.572986</v>
      </c>
      <c r="AO3">
        <v>0.28406300000000001</v>
      </c>
      <c r="AP3">
        <v>3.9606469999999998</v>
      </c>
      <c r="AQ3">
        <v>0</v>
      </c>
      <c r="AR3">
        <v>48.000816</v>
      </c>
      <c r="AS3">
        <v>30.81925</v>
      </c>
      <c r="AT3">
        <v>19.324021999999999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45.29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1795.7897390000003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285.99520000000001</v>
      </c>
      <c r="L4">
        <v>339.13619999999997</v>
      </c>
      <c r="M4">
        <v>88.8904</v>
      </c>
      <c r="N4">
        <v>54.783540000000002</v>
      </c>
      <c r="O4">
        <v>119.485727</v>
      </c>
      <c r="P4">
        <v>99.277050000000003</v>
      </c>
      <c r="Q4">
        <v>3.8647999999999998</v>
      </c>
      <c r="R4">
        <v>7.7295999999999996</v>
      </c>
      <c r="S4">
        <v>5.7972000000000001</v>
      </c>
      <c r="T4">
        <v>0</v>
      </c>
      <c r="U4">
        <v>404.61557399999998</v>
      </c>
      <c r="V4">
        <v>12.540260999999999</v>
      </c>
      <c r="W4">
        <v>43.691564</v>
      </c>
      <c r="X4">
        <v>95.016108000000003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15.921867000000001</v>
      </c>
      <c r="AF4">
        <v>8.5740590000000001</v>
      </c>
      <c r="AG4">
        <v>19.502939999999999</v>
      </c>
      <c r="AH4">
        <v>0</v>
      </c>
      <c r="AI4">
        <v>0</v>
      </c>
      <c r="AJ4">
        <v>0</v>
      </c>
      <c r="AK4">
        <v>25.380431000000002</v>
      </c>
      <c r="AL4">
        <v>12.349968000000001</v>
      </c>
      <c r="AM4">
        <v>0</v>
      </c>
      <c r="AN4">
        <v>0.572986</v>
      </c>
      <c r="AO4">
        <v>0.28406300000000001</v>
      </c>
      <c r="AP4">
        <v>3.9606469999999998</v>
      </c>
      <c r="AQ4">
        <v>0</v>
      </c>
      <c r="AR4">
        <v>48.000816</v>
      </c>
      <c r="AS4">
        <v>30.81925</v>
      </c>
      <c r="AT4">
        <v>19.324021999999999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45.29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1790.8042730000002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268.60359999999997</v>
      </c>
      <c r="L5">
        <v>339.13619999999997</v>
      </c>
      <c r="M5">
        <v>88.8904</v>
      </c>
      <c r="N5">
        <v>54.783540000000002</v>
      </c>
      <c r="O5">
        <v>119.485727</v>
      </c>
      <c r="P5">
        <v>99.277050000000003</v>
      </c>
      <c r="Q5">
        <v>3.8647999999999998</v>
      </c>
      <c r="R5">
        <v>7.7295999999999996</v>
      </c>
      <c r="S5">
        <v>5.7972000000000001</v>
      </c>
      <c r="T5">
        <v>0</v>
      </c>
      <c r="U5">
        <v>404.61557399999998</v>
      </c>
      <c r="V5">
        <v>8.7968650000000004</v>
      </c>
      <c r="W5">
        <v>43.691564</v>
      </c>
      <c r="X5">
        <v>95.016108000000003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15.921867000000001</v>
      </c>
      <c r="AF5">
        <v>8.5740590000000001</v>
      </c>
      <c r="AG5">
        <v>19.502939999999999</v>
      </c>
      <c r="AH5">
        <v>0</v>
      </c>
      <c r="AI5">
        <v>0</v>
      </c>
      <c r="AJ5">
        <v>0</v>
      </c>
      <c r="AK5">
        <v>25.380431000000002</v>
      </c>
      <c r="AL5">
        <v>68.486187999999999</v>
      </c>
      <c r="AM5">
        <v>0</v>
      </c>
      <c r="AN5">
        <v>0.572986</v>
      </c>
      <c r="AO5">
        <v>0.28406300000000001</v>
      </c>
      <c r="AP5">
        <v>11.519294</v>
      </c>
      <c r="AQ5">
        <v>0</v>
      </c>
      <c r="AR5">
        <v>8.5334780000000006</v>
      </c>
      <c r="AS5">
        <v>30.81925</v>
      </c>
      <c r="AT5">
        <v>19.324021999999999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45.29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1793.8968060000002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255.07679999999999</v>
      </c>
      <c r="L6">
        <v>339.13619999999997</v>
      </c>
      <c r="M6">
        <v>88.8904</v>
      </c>
      <c r="N6">
        <v>54.783540000000002</v>
      </c>
      <c r="O6">
        <v>119.485727</v>
      </c>
      <c r="P6">
        <v>99.277050000000003</v>
      </c>
      <c r="Q6">
        <v>3.8647999999999998</v>
      </c>
      <c r="R6">
        <v>7.7295999999999996</v>
      </c>
      <c r="S6">
        <v>5.7972000000000001</v>
      </c>
      <c r="T6">
        <v>0</v>
      </c>
      <c r="U6">
        <v>404.61557399999998</v>
      </c>
      <c r="V6">
        <v>8.7968650000000004</v>
      </c>
      <c r="W6">
        <v>43.691564</v>
      </c>
      <c r="X6">
        <v>95.016108000000003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15.921867000000001</v>
      </c>
      <c r="AF6">
        <v>8.5740590000000001</v>
      </c>
      <c r="AG6">
        <v>19.502939999999999</v>
      </c>
      <c r="AH6">
        <v>0</v>
      </c>
      <c r="AI6">
        <v>0</v>
      </c>
      <c r="AJ6">
        <v>0</v>
      </c>
      <c r="AK6">
        <v>25.380431000000002</v>
      </c>
      <c r="AL6">
        <v>68.486187999999999</v>
      </c>
      <c r="AM6">
        <v>0</v>
      </c>
      <c r="AN6">
        <v>0.572986</v>
      </c>
      <c r="AO6">
        <v>0.28406300000000001</v>
      </c>
      <c r="AP6">
        <v>11.519294</v>
      </c>
      <c r="AQ6">
        <v>0</v>
      </c>
      <c r="AR6">
        <v>6.4001089999999996</v>
      </c>
      <c r="AS6">
        <v>30.81925</v>
      </c>
      <c r="AT6">
        <v>16.773095000000001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45.29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1775.68571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252.1782</v>
      </c>
      <c r="L7">
        <v>339.13619999999997</v>
      </c>
      <c r="M7">
        <v>88.8904</v>
      </c>
      <c r="N7">
        <v>54.783540000000002</v>
      </c>
      <c r="O7">
        <v>119.485727</v>
      </c>
      <c r="P7">
        <v>99.277050000000003</v>
      </c>
      <c r="Q7">
        <v>3.8647999999999998</v>
      </c>
      <c r="R7">
        <v>7.7295999999999996</v>
      </c>
      <c r="S7">
        <v>5.7972000000000001</v>
      </c>
      <c r="T7">
        <v>0</v>
      </c>
      <c r="U7">
        <v>404.61557399999998</v>
      </c>
      <c r="V7">
        <v>8.7968650000000004</v>
      </c>
      <c r="W7">
        <v>37.424886999999998</v>
      </c>
      <c r="X7">
        <v>95.016108000000003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15.921867000000001</v>
      </c>
      <c r="AF7">
        <v>8.5740590000000001</v>
      </c>
      <c r="AG7">
        <v>19.502939999999999</v>
      </c>
      <c r="AH7">
        <v>0</v>
      </c>
      <c r="AI7">
        <v>0</v>
      </c>
      <c r="AJ7">
        <v>0</v>
      </c>
      <c r="AK7">
        <v>25.380431000000002</v>
      </c>
      <c r="AL7">
        <v>68.486187999999999</v>
      </c>
      <c r="AM7">
        <v>0</v>
      </c>
      <c r="AN7">
        <v>0.572986</v>
      </c>
      <c r="AO7">
        <v>0.28406300000000001</v>
      </c>
      <c r="AP7">
        <v>11.519294</v>
      </c>
      <c r="AQ7">
        <v>0</v>
      </c>
      <c r="AR7">
        <v>6.4001089999999996</v>
      </c>
      <c r="AS7">
        <v>11.69759</v>
      </c>
      <c r="AT7">
        <v>18.224284999999998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45.29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1748.8499629999999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245.41480000000001</v>
      </c>
      <c r="L8">
        <v>339.13619999999997</v>
      </c>
      <c r="M8">
        <v>88.8904</v>
      </c>
      <c r="N8">
        <v>54.783540000000002</v>
      </c>
      <c r="O8">
        <v>119.485727</v>
      </c>
      <c r="P8">
        <v>99.277050000000003</v>
      </c>
      <c r="Q8">
        <v>3.8647999999999998</v>
      </c>
      <c r="R8">
        <v>7.7295999999999996</v>
      </c>
      <c r="S8">
        <v>5.7972000000000001</v>
      </c>
      <c r="T8">
        <v>0</v>
      </c>
      <c r="U8">
        <v>404.61557399999998</v>
      </c>
      <c r="V8">
        <v>8.7968650000000004</v>
      </c>
      <c r="W8">
        <v>37.424886999999998</v>
      </c>
      <c r="X8">
        <v>95.016108000000003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15.921867000000001</v>
      </c>
      <c r="AF8">
        <v>8.5740590000000001</v>
      </c>
      <c r="AG8">
        <v>19.502939999999999</v>
      </c>
      <c r="AH8">
        <v>0</v>
      </c>
      <c r="AI8">
        <v>0</v>
      </c>
      <c r="AJ8">
        <v>0</v>
      </c>
      <c r="AK8">
        <v>25.380431000000002</v>
      </c>
      <c r="AL8">
        <v>68.486187999999999</v>
      </c>
      <c r="AM8">
        <v>0</v>
      </c>
      <c r="AN8">
        <v>0.572986</v>
      </c>
      <c r="AO8">
        <v>0.28406300000000001</v>
      </c>
      <c r="AP8">
        <v>11.519294</v>
      </c>
      <c r="AQ8">
        <v>0</v>
      </c>
      <c r="AR8">
        <v>6.4001089999999996</v>
      </c>
      <c r="AS8">
        <v>9.0981260000000006</v>
      </c>
      <c r="AT8">
        <v>16.370815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45.29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1737.6336289999999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231.88800000000001</v>
      </c>
      <c r="L9">
        <v>339.13619999999997</v>
      </c>
      <c r="M9">
        <v>88.8904</v>
      </c>
      <c r="N9">
        <v>54.783540000000002</v>
      </c>
      <c r="O9">
        <v>119.485727</v>
      </c>
      <c r="P9">
        <v>99.277050000000003</v>
      </c>
      <c r="Q9">
        <v>3.8647999999999998</v>
      </c>
      <c r="R9">
        <v>7.7295999999999996</v>
      </c>
      <c r="S9">
        <v>5.7972000000000001</v>
      </c>
      <c r="T9">
        <v>0</v>
      </c>
      <c r="U9">
        <v>404.61557399999998</v>
      </c>
      <c r="V9">
        <v>8.7968650000000004</v>
      </c>
      <c r="W9">
        <v>37.424886999999998</v>
      </c>
      <c r="X9">
        <v>95.016108000000003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15.921867000000001</v>
      </c>
      <c r="AF9">
        <v>8.5740590000000001</v>
      </c>
      <c r="AG9">
        <v>19.502939999999999</v>
      </c>
      <c r="AH9">
        <v>0</v>
      </c>
      <c r="AI9">
        <v>0</v>
      </c>
      <c r="AJ9">
        <v>0</v>
      </c>
      <c r="AK9">
        <v>25.380431000000002</v>
      </c>
      <c r="AL9">
        <v>12.349968000000001</v>
      </c>
      <c r="AM9">
        <v>0</v>
      </c>
      <c r="AN9">
        <v>0.572986</v>
      </c>
      <c r="AO9">
        <v>0.28406300000000001</v>
      </c>
      <c r="AP9">
        <v>4.3319580000000002</v>
      </c>
      <c r="AQ9">
        <v>0</v>
      </c>
      <c r="AR9">
        <v>6.4001089999999996</v>
      </c>
      <c r="AS9">
        <v>9.0981260000000006</v>
      </c>
      <c r="AT9">
        <v>13.938585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45.29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1658.3510430000001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222.226</v>
      </c>
      <c r="L10">
        <v>339.13619999999997</v>
      </c>
      <c r="M10">
        <v>88.8904</v>
      </c>
      <c r="N10">
        <v>54.783540000000002</v>
      </c>
      <c r="O10">
        <v>119.485727</v>
      </c>
      <c r="P10">
        <v>99.277050000000003</v>
      </c>
      <c r="Q10">
        <v>3.8647999999999998</v>
      </c>
      <c r="R10">
        <v>7.7295999999999996</v>
      </c>
      <c r="S10">
        <v>5.7972000000000001</v>
      </c>
      <c r="T10">
        <v>0</v>
      </c>
      <c r="U10">
        <v>404.61557399999998</v>
      </c>
      <c r="V10">
        <v>8.7968650000000004</v>
      </c>
      <c r="W10">
        <v>37.424886999999998</v>
      </c>
      <c r="X10">
        <v>95.016108000000003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15.921867000000001</v>
      </c>
      <c r="AF10">
        <v>8.5740590000000001</v>
      </c>
      <c r="AG10">
        <v>19.502939999999999</v>
      </c>
      <c r="AH10">
        <v>0</v>
      </c>
      <c r="AI10">
        <v>0</v>
      </c>
      <c r="AJ10">
        <v>0</v>
      </c>
      <c r="AK10">
        <v>25.380431000000002</v>
      </c>
      <c r="AL10">
        <v>12.349968000000001</v>
      </c>
      <c r="AM10">
        <v>0</v>
      </c>
      <c r="AN10">
        <v>0.572986</v>
      </c>
      <c r="AO10">
        <v>0.28406300000000001</v>
      </c>
      <c r="AP10">
        <v>4.3319580000000002</v>
      </c>
      <c r="AQ10">
        <v>0</v>
      </c>
      <c r="AR10">
        <v>6.4001089999999996</v>
      </c>
      <c r="AS10">
        <v>9.0981260000000006</v>
      </c>
      <c r="AT10">
        <v>13.986185000000001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45.29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1648.736643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214.49639999999999</v>
      </c>
      <c r="L11">
        <v>339.13619999999997</v>
      </c>
      <c r="M11">
        <v>88.8904</v>
      </c>
      <c r="N11">
        <v>54.783540000000002</v>
      </c>
      <c r="O11">
        <v>119.485727</v>
      </c>
      <c r="P11">
        <v>99.277050000000003</v>
      </c>
      <c r="Q11">
        <v>3.8647999999999998</v>
      </c>
      <c r="R11">
        <v>7.7295999999999996</v>
      </c>
      <c r="S11">
        <v>5.7972000000000001</v>
      </c>
      <c r="T11">
        <v>0</v>
      </c>
      <c r="U11">
        <v>404.61557399999998</v>
      </c>
      <c r="V11">
        <v>8.7968650000000004</v>
      </c>
      <c r="W11">
        <v>37.424886999999998</v>
      </c>
      <c r="X11">
        <v>95.016108000000003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15.921867000000001</v>
      </c>
      <c r="AF11">
        <v>8.5740590000000001</v>
      </c>
      <c r="AG11">
        <v>19.502939999999999</v>
      </c>
      <c r="AH11">
        <v>0</v>
      </c>
      <c r="AI11">
        <v>0</v>
      </c>
      <c r="AJ11">
        <v>0</v>
      </c>
      <c r="AK11">
        <v>25.380431000000002</v>
      </c>
      <c r="AL11">
        <v>12.349968000000001</v>
      </c>
      <c r="AM11">
        <v>0</v>
      </c>
      <c r="AN11">
        <v>0.572986</v>
      </c>
      <c r="AO11">
        <v>0.28406300000000001</v>
      </c>
      <c r="AP11">
        <v>4.3319580000000002</v>
      </c>
      <c r="AQ11">
        <v>0</v>
      </c>
      <c r="AR11">
        <v>6.4001089999999996</v>
      </c>
      <c r="AS11">
        <v>9.0981260000000006</v>
      </c>
      <c r="AT11">
        <v>13.153288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45.29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1640.1741459999998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206.76679999999999</v>
      </c>
      <c r="L12">
        <v>339.13619999999997</v>
      </c>
      <c r="M12">
        <v>88.8904</v>
      </c>
      <c r="N12">
        <v>54.783540000000002</v>
      </c>
      <c r="O12">
        <v>119.485727</v>
      </c>
      <c r="P12">
        <v>99.277050000000003</v>
      </c>
      <c r="Q12">
        <v>3.8647999999999998</v>
      </c>
      <c r="R12">
        <v>7.7295999999999996</v>
      </c>
      <c r="S12">
        <v>5.7972000000000001</v>
      </c>
      <c r="T12">
        <v>0</v>
      </c>
      <c r="U12">
        <v>404.61557399999998</v>
      </c>
      <c r="V12">
        <v>8.7968650000000004</v>
      </c>
      <c r="W12">
        <v>37.424886999999998</v>
      </c>
      <c r="X12">
        <v>95.016108000000003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15.921867000000001</v>
      </c>
      <c r="AF12">
        <v>8.5740590000000001</v>
      </c>
      <c r="AG12">
        <v>19.502939999999999</v>
      </c>
      <c r="AH12">
        <v>0</v>
      </c>
      <c r="AI12">
        <v>0</v>
      </c>
      <c r="AJ12">
        <v>0</v>
      </c>
      <c r="AK12">
        <v>25.380431000000002</v>
      </c>
      <c r="AL12">
        <v>12.349968000000001</v>
      </c>
      <c r="AM12">
        <v>0</v>
      </c>
      <c r="AN12">
        <v>0.572986</v>
      </c>
      <c r="AO12">
        <v>0.28406300000000001</v>
      </c>
      <c r="AP12">
        <v>4.3319580000000002</v>
      </c>
      <c r="AQ12">
        <v>0</v>
      </c>
      <c r="AR12">
        <v>6.4001089999999996</v>
      </c>
      <c r="AS12">
        <v>9.0981260000000006</v>
      </c>
      <c r="AT12">
        <v>12.572307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45.29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1631.8635649999999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192.27379999999999</v>
      </c>
      <c r="L13">
        <v>339.13619999999997</v>
      </c>
      <c r="M13">
        <v>88.8904</v>
      </c>
      <c r="N13">
        <v>54.783540000000002</v>
      </c>
      <c r="O13">
        <v>119.485727</v>
      </c>
      <c r="P13">
        <v>99.277050000000003</v>
      </c>
      <c r="Q13">
        <v>3.8647999999999998</v>
      </c>
      <c r="R13">
        <v>7.7295999999999996</v>
      </c>
      <c r="S13">
        <v>5.7972000000000001</v>
      </c>
      <c r="T13">
        <v>0</v>
      </c>
      <c r="U13">
        <v>404.61557399999998</v>
      </c>
      <c r="V13">
        <v>8.7968650000000004</v>
      </c>
      <c r="W13">
        <v>37.424886999999998</v>
      </c>
      <c r="X13">
        <v>95.016108000000003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15.921867000000001</v>
      </c>
      <c r="AF13">
        <v>8.5740590000000001</v>
      </c>
      <c r="AG13">
        <v>19.502939999999999</v>
      </c>
      <c r="AH13">
        <v>20.129811</v>
      </c>
      <c r="AI13">
        <v>0</v>
      </c>
      <c r="AJ13">
        <v>0</v>
      </c>
      <c r="AK13">
        <v>25.380431000000002</v>
      </c>
      <c r="AL13">
        <v>12.349968000000001</v>
      </c>
      <c r="AM13">
        <v>0</v>
      </c>
      <c r="AN13">
        <v>0.572986</v>
      </c>
      <c r="AO13">
        <v>0.28406300000000001</v>
      </c>
      <c r="AP13">
        <v>4.3319580000000002</v>
      </c>
      <c r="AQ13">
        <v>0</v>
      </c>
      <c r="AR13">
        <v>6.4001089999999996</v>
      </c>
      <c r="AS13">
        <v>9.0981260000000006</v>
      </c>
      <c r="AT13">
        <v>14.827047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45.29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1639.755116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190.34139999999999</v>
      </c>
      <c r="L14">
        <v>339.13619999999997</v>
      </c>
      <c r="M14">
        <v>88.8904</v>
      </c>
      <c r="N14">
        <v>54.783540000000002</v>
      </c>
      <c r="O14">
        <v>119.485727</v>
      </c>
      <c r="P14">
        <v>99.277050000000003</v>
      </c>
      <c r="Q14">
        <v>3.8647999999999998</v>
      </c>
      <c r="R14">
        <v>7.7295999999999996</v>
      </c>
      <c r="S14">
        <v>5.7972000000000001</v>
      </c>
      <c r="T14">
        <v>0</v>
      </c>
      <c r="U14">
        <v>404.61557399999998</v>
      </c>
      <c r="V14">
        <v>8.7968650000000004</v>
      </c>
      <c r="W14">
        <v>37.424886999999998</v>
      </c>
      <c r="X14">
        <v>95.016108000000003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15.921867000000001</v>
      </c>
      <c r="AF14">
        <v>8.5740590000000001</v>
      </c>
      <c r="AG14">
        <v>19.502939999999999</v>
      </c>
      <c r="AH14">
        <v>20.129811</v>
      </c>
      <c r="AI14">
        <v>0</v>
      </c>
      <c r="AJ14">
        <v>0</v>
      </c>
      <c r="AK14">
        <v>25.380431000000002</v>
      </c>
      <c r="AL14">
        <v>12.349968000000001</v>
      </c>
      <c r="AM14">
        <v>0</v>
      </c>
      <c r="AN14">
        <v>0.572986</v>
      </c>
      <c r="AO14">
        <v>0.28406300000000001</v>
      </c>
      <c r="AP14">
        <v>4.3319580000000002</v>
      </c>
      <c r="AQ14">
        <v>0</v>
      </c>
      <c r="AR14">
        <v>6.4001089999999996</v>
      </c>
      <c r="AS14">
        <v>9.0981260000000006</v>
      </c>
      <c r="AT14">
        <v>15.330476000000001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45.29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1638.326145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182.61179999999999</v>
      </c>
      <c r="L15">
        <v>339.13619999999997</v>
      </c>
      <c r="M15">
        <v>88.8904</v>
      </c>
      <c r="N15">
        <v>54.783540000000002</v>
      </c>
      <c r="O15">
        <v>119.485727</v>
      </c>
      <c r="P15">
        <v>99.277050000000003</v>
      </c>
      <c r="Q15">
        <v>3.8647999999999998</v>
      </c>
      <c r="R15">
        <v>7.7295999999999996</v>
      </c>
      <c r="S15">
        <v>5.7972000000000001</v>
      </c>
      <c r="T15">
        <v>0</v>
      </c>
      <c r="U15">
        <v>404.61557399999998</v>
      </c>
      <c r="V15">
        <v>8.7968650000000004</v>
      </c>
      <c r="W15">
        <v>28.851312</v>
      </c>
      <c r="X15">
        <v>95.016108000000003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15.921867000000001</v>
      </c>
      <c r="AF15">
        <v>8.5740590000000001</v>
      </c>
      <c r="AG15">
        <v>19.502939999999999</v>
      </c>
      <c r="AH15">
        <v>20.129811</v>
      </c>
      <c r="AI15">
        <v>0</v>
      </c>
      <c r="AJ15">
        <v>0</v>
      </c>
      <c r="AK15">
        <v>25.380431000000002</v>
      </c>
      <c r="AL15">
        <v>12.349968000000001</v>
      </c>
      <c r="AM15">
        <v>0</v>
      </c>
      <c r="AN15">
        <v>0.572986</v>
      </c>
      <c r="AO15">
        <v>0.28406300000000001</v>
      </c>
      <c r="AP15">
        <v>4.3319580000000002</v>
      </c>
      <c r="AQ15">
        <v>0</v>
      </c>
      <c r="AR15">
        <v>6.4001089999999996</v>
      </c>
      <c r="AS15">
        <v>9.0981260000000006</v>
      </c>
      <c r="AT15">
        <v>16.275110999999999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45.29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1622.967605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173.916</v>
      </c>
      <c r="L16">
        <v>339.13619999999997</v>
      </c>
      <c r="M16">
        <v>88.8904</v>
      </c>
      <c r="N16">
        <v>54.783540000000002</v>
      </c>
      <c r="O16">
        <v>119.485727</v>
      </c>
      <c r="P16">
        <v>99.277050000000003</v>
      </c>
      <c r="Q16">
        <v>3.8647999999999998</v>
      </c>
      <c r="R16">
        <v>7.7295999999999996</v>
      </c>
      <c r="S16">
        <v>5.7972000000000001</v>
      </c>
      <c r="T16">
        <v>0</v>
      </c>
      <c r="U16">
        <v>404.61557399999998</v>
      </c>
      <c r="V16">
        <v>8.7968650000000004</v>
      </c>
      <c r="W16">
        <v>28.851312</v>
      </c>
      <c r="X16">
        <v>95.016108000000003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15.921867000000001</v>
      </c>
      <c r="AF16">
        <v>8.5740590000000001</v>
      </c>
      <c r="AG16">
        <v>19.502939999999999</v>
      </c>
      <c r="AH16">
        <v>20.129811</v>
      </c>
      <c r="AI16">
        <v>0</v>
      </c>
      <c r="AJ16">
        <v>0</v>
      </c>
      <c r="AK16">
        <v>25.380431000000002</v>
      </c>
      <c r="AL16">
        <v>12.349968000000001</v>
      </c>
      <c r="AM16">
        <v>0</v>
      </c>
      <c r="AN16">
        <v>0.572986</v>
      </c>
      <c r="AO16">
        <v>0.28406300000000001</v>
      </c>
      <c r="AP16">
        <v>4.3319580000000002</v>
      </c>
      <c r="AQ16">
        <v>0</v>
      </c>
      <c r="AR16">
        <v>6.4001089999999996</v>
      </c>
      <c r="AS16">
        <v>9.0981260000000006</v>
      </c>
      <c r="AT16">
        <v>17.690961999999999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45.29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1615.6876560000001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173.916</v>
      </c>
      <c r="L17">
        <v>339.13619999999997</v>
      </c>
      <c r="M17">
        <v>88.8904</v>
      </c>
      <c r="N17">
        <v>54.783540000000002</v>
      </c>
      <c r="O17">
        <v>119.485727</v>
      </c>
      <c r="P17">
        <v>99.277050000000003</v>
      </c>
      <c r="Q17">
        <v>3.8647999999999998</v>
      </c>
      <c r="R17">
        <v>7.7295999999999996</v>
      </c>
      <c r="S17">
        <v>5.7972000000000001</v>
      </c>
      <c r="T17">
        <v>0</v>
      </c>
      <c r="U17">
        <v>404.61557399999998</v>
      </c>
      <c r="V17">
        <v>8.7968650000000004</v>
      </c>
      <c r="W17">
        <v>28.851312</v>
      </c>
      <c r="X17">
        <v>95.016108000000003</v>
      </c>
      <c r="Y17">
        <v>0</v>
      </c>
      <c r="Z17">
        <v>1.0628200000000001</v>
      </c>
      <c r="AA17">
        <v>0</v>
      </c>
      <c r="AB17">
        <v>0</v>
      </c>
      <c r="AC17">
        <v>0</v>
      </c>
      <c r="AD17">
        <v>0</v>
      </c>
      <c r="AE17">
        <v>15.921867000000001</v>
      </c>
      <c r="AF17">
        <v>8.5740590000000001</v>
      </c>
      <c r="AG17">
        <v>19.502939999999999</v>
      </c>
      <c r="AH17">
        <v>20.129811</v>
      </c>
      <c r="AI17">
        <v>0</v>
      </c>
      <c r="AJ17">
        <v>0</v>
      </c>
      <c r="AK17">
        <v>25.380431000000002</v>
      </c>
      <c r="AL17">
        <v>12.349968000000001</v>
      </c>
      <c r="AM17">
        <v>0</v>
      </c>
      <c r="AN17">
        <v>0.572986</v>
      </c>
      <c r="AO17">
        <v>0.28406300000000001</v>
      </c>
      <c r="AP17">
        <v>4.9508089999999996</v>
      </c>
      <c r="AQ17">
        <v>0</v>
      </c>
      <c r="AR17">
        <v>6.4001089999999996</v>
      </c>
      <c r="AS17">
        <v>9.0981260000000006</v>
      </c>
      <c r="AT17">
        <v>17.684752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45.29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1617.3631170000001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173.916</v>
      </c>
      <c r="L18">
        <v>339.13619999999997</v>
      </c>
      <c r="M18">
        <v>88.8904</v>
      </c>
      <c r="N18">
        <v>54.783540000000002</v>
      </c>
      <c r="O18">
        <v>119.485727</v>
      </c>
      <c r="P18">
        <v>99.277050000000003</v>
      </c>
      <c r="Q18">
        <v>3.8647999999999998</v>
      </c>
      <c r="R18">
        <v>7.7295999999999996</v>
      </c>
      <c r="S18">
        <v>5.7972000000000001</v>
      </c>
      <c r="T18">
        <v>0</v>
      </c>
      <c r="U18">
        <v>404.61557399999998</v>
      </c>
      <c r="V18">
        <v>8.7968650000000004</v>
      </c>
      <c r="W18">
        <v>28.851312</v>
      </c>
      <c r="X18">
        <v>95.016108000000003</v>
      </c>
      <c r="Y18">
        <v>0</v>
      </c>
      <c r="Z18">
        <v>1.0628200000000001</v>
      </c>
      <c r="AA18">
        <v>0</v>
      </c>
      <c r="AB18">
        <v>0</v>
      </c>
      <c r="AC18">
        <v>0</v>
      </c>
      <c r="AD18">
        <v>0</v>
      </c>
      <c r="AE18">
        <v>15.921867000000001</v>
      </c>
      <c r="AF18">
        <v>8.5740590000000001</v>
      </c>
      <c r="AG18">
        <v>19.502939999999999</v>
      </c>
      <c r="AH18">
        <v>20.129811</v>
      </c>
      <c r="AI18">
        <v>0</v>
      </c>
      <c r="AJ18">
        <v>0</v>
      </c>
      <c r="AK18">
        <v>25.380431000000002</v>
      </c>
      <c r="AL18">
        <v>12.349968000000001</v>
      </c>
      <c r="AM18">
        <v>0</v>
      </c>
      <c r="AN18">
        <v>0.572986</v>
      </c>
      <c r="AO18">
        <v>0.28406300000000001</v>
      </c>
      <c r="AP18">
        <v>4.9508089999999996</v>
      </c>
      <c r="AQ18">
        <v>0</v>
      </c>
      <c r="AR18">
        <v>6.4001089999999996</v>
      </c>
      <c r="AS18">
        <v>9.0981260000000006</v>
      </c>
      <c r="AT18">
        <v>18.505144000000001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45.29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1618.1835090000002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173.916</v>
      </c>
      <c r="L19">
        <v>339.13619999999997</v>
      </c>
      <c r="M19">
        <v>88.8904</v>
      </c>
      <c r="N19">
        <v>54.783540000000002</v>
      </c>
      <c r="O19">
        <v>119.485727</v>
      </c>
      <c r="P19">
        <v>99.277050000000003</v>
      </c>
      <c r="Q19">
        <v>3.8647999999999998</v>
      </c>
      <c r="R19">
        <v>7.7295999999999996</v>
      </c>
      <c r="S19">
        <v>5.7972000000000001</v>
      </c>
      <c r="T19">
        <v>0</v>
      </c>
      <c r="U19">
        <v>404.61557399999998</v>
      </c>
      <c r="V19">
        <v>8.7968650000000004</v>
      </c>
      <c r="W19">
        <v>28.851312</v>
      </c>
      <c r="X19">
        <v>95.016108000000003</v>
      </c>
      <c r="Y19">
        <v>0</v>
      </c>
      <c r="Z19">
        <v>1.0628200000000001</v>
      </c>
      <c r="AA19">
        <v>0</v>
      </c>
      <c r="AB19">
        <v>0</v>
      </c>
      <c r="AC19">
        <v>0</v>
      </c>
      <c r="AD19">
        <v>0</v>
      </c>
      <c r="AE19">
        <v>15.921867000000001</v>
      </c>
      <c r="AF19">
        <v>8.5740590000000001</v>
      </c>
      <c r="AG19">
        <v>19.502939999999999</v>
      </c>
      <c r="AH19">
        <v>20.129811</v>
      </c>
      <c r="AI19">
        <v>0</v>
      </c>
      <c r="AJ19">
        <v>0</v>
      </c>
      <c r="AK19">
        <v>25.380431000000002</v>
      </c>
      <c r="AL19">
        <v>12.349968000000001</v>
      </c>
      <c r="AM19">
        <v>0</v>
      </c>
      <c r="AN19">
        <v>0.572986</v>
      </c>
      <c r="AO19">
        <v>0.28406300000000001</v>
      </c>
      <c r="AP19">
        <v>4.9508089999999996</v>
      </c>
      <c r="AQ19">
        <v>0</v>
      </c>
      <c r="AR19">
        <v>6.4001089999999996</v>
      </c>
      <c r="AS19">
        <v>9.0981260000000006</v>
      </c>
      <c r="AT19">
        <v>17.001211000000001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45.29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1616.6795760000002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208.12234900000001</v>
      </c>
      <c r="L20">
        <v>339.13619999999997</v>
      </c>
      <c r="M20">
        <v>88.8904</v>
      </c>
      <c r="N20">
        <v>54.783540000000002</v>
      </c>
      <c r="O20">
        <v>119.485727</v>
      </c>
      <c r="P20">
        <v>99.277050000000003</v>
      </c>
      <c r="Q20">
        <v>3.8647999999999998</v>
      </c>
      <c r="R20">
        <v>7.7295999999999996</v>
      </c>
      <c r="S20">
        <v>5.7972000000000001</v>
      </c>
      <c r="T20">
        <v>0</v>
      </c>
      <c r="U20">
        <v>404.61557399999998</v>
      </c>
      <c r="V20">
        <v>8.7968650000000004</v>
      </c>
      <c r="W20">
        <v>28.851312</v>
      </c>
      <c r="X20">
        <v>95.016108000000003</v>
      </c>
      <c r="Y20">
        <v>0</v>
      </c>
      <c r="Z20">
        <v>1.0628200000000001</v>
      </c>
      <c r="AA20">
        <v>0</v>
      </c>
      <c r="AB20">
        <v>0</v>
      </c>
      <c r="AC20">
        <v>0</v>
      </c>
      <c r="AD20">
        <v>0</v>
      </c>
      <c r="AE20">
        <v>15.921867000000001</v>
      </c>
      <c r="AF20">
        <v>8.5740590000000001</v>
      </c>
      <c r="AG20">
        <v>19.502939999999999</v>
      </c>
      <c r="AH20">
        <v>20.129811</v>
      </c>
      <c r="AI20">
        <v>0</v>
      </c>
      <c r="AJ20">
        <v>0</v>
      </c>
      <c r="AK20">
        <v>25.380431000000002</v>
      </c>
      <c r="AL20">
        <v>12.349968000000001</v>
      </c>
      <c r="AM20">
        <v>0</v>
      </c>
      <c r="AN20">
        <v>0.572986</v>
      </c>
      <c r="AO20">
        <v>0.28406300000000001</v>
      </c>
      <c r="AP20">
        <v>4.9508089999999996</v>
      </c>
      <c r="AQ20">
        <v>0</v>
      </c>
      <c r="AR20">
        <v>6.4001089999999996</v>
      </c>
      <c r="AS20">
        <v>9.0981260000000006</v>
      </c>
      <c r="AT20">
        <v>19.324021999999999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45.29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1653.2087360000003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246.381</v>
      </c>
      <c r="L21">
        <v>339.13619999999997</v>
      </c>
      <c r="M21">
        <v>88.8904</v>
      </c>
      <c r="N21">
        <v>54.783540000000002</v>
      </c>
      <c r="O21">
        <v>119.485727</v>
      </c>
      <c r="P21">
        <v>99.277050000000003</v>
      </c>
      <c r="Q21">
        <v>3.8647999999999998</v>
      </c>
      <c r="R21">
        <v>7.7295999999999996</v>
      </c>
      <c r="S21">
        <v>5.7972000000000001</v>
      </c>
      <c r="T21">
        <v>0</v>
      </c>
      <c r="U21">
        <v>404.61557399999998</v>
      </c>
      <c r="V21">
        <v>8.7968650000000004</v>
      </c>
      <c r="W21">
        <v>28.851312</v>
      </c>
      <c r="X21">
        <v>95.016108000000003</v>
      </c>
      <c r="Y21">
        <v>0</v>
      </c>
      <c r="Z21">
        <v>1.0628200000000001</v>
      </c>
      <c r="AA21">
        <v>0</v>
      </c>
      <c r="AB21">
        <v>0</v>
      </c>
      <c r="AC21">
        <v>0</v>
      </c>
      <c r="AD21">
        <v>0</v>
      </c>
      <c r="AE21">
        <v>15.921867000000001</v>
      </c>
      <c r="AF21">
        <v>8.5740590000000001</v>
      </c>
      <c r="AG21">
        <v>19.502939999999999</v>
      </c>
      <c r="AH21">
        <v>20.129811</v>
      </c>
      <c r="AI21">
        <v>0</v>
      </c>
      <c r="AJ21">
        <v>0</v>
      </c>
      <c r="AK21">
        <v>25.380431000000002</v>
      </c>
      <c r="AL21">
        <v>12.349968000000001</v>
      </c>
      <c r="AM21">
        <v>0</v>
      </c>
      <c r="AN21">
        <v>0.572986</v>
      </c>
      <c r="AO21">
        <v>0</v>
      </c>
      <c r="AP21">
        <v>4.9508089999999996</v>
      </c>
      <c r="AQ21">
        <v>0</v>
      </c>
      <c r="AR21">
        <v>6.4001089999999996</v>
      </c>
      <c r="AS21">
        <v>9.0981260000000006</v>
      </c>
      <c r="AT21">
        <v>19.324021999999999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45.29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1691.1833240000001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270.536</v>
      </c>
      <c r="L22">
        <v>339.13619999999997</v>
      </c>
      <c r="M22">
        <v>88.8904</v>
      </c>
      <c r="N22">
        <v>54.783540000000002</v>
      </c>
      <c r="O22">
        <v>119.485727</v>
      </c>
      <c r="P22">
        <v>99.277050000000003</v>
      </c>
      <c r="Q22">
        <v>3.8647999999999998</v>
      </c>
      <c r="R22">
        <v>7.7295999999999996</v>
      </c>
      <c r="S22">
        <v>5.7972000000000001</v>
      </c>
      <c r="T22">
        <v>0</v>
      </c>
      <c r="U22">
        <v>404.61557399999998</v>
      </c>
      <c r="V22">
        <v>8.7968650000000004</v>
      </c>
      <c r="W22">
        <v>28.851312</v>
      </c>
      <c r="X22">
        <v>95.016108000000003</v>
      </c>
      <c r="Y22">
        <v>0</v>
      </c>
      <c r="Z22">
        <v>1.0628200000000001</v>
      </c>
      <c r="AA22">
        <v>0</v>
      </c>
      <c r="AB22">
        <v>0</v>
      </c>
      <c r="AC22">
        <v>0</v>
      </c>
      <c r="AD22">
        <v>0</v>
      </c>
      <c r="AE22">
        <v>15.921867000000001</v>
      </c>
      <c r="AF22">
        <v>8.5740590000000001</v>
      </c>
      <c r="AG22">
        <v>19.502939999999999</v>
      </c>
      <c r="AH22">
        <v>20.129811</v>
      </c>
      <c r="AI22">
        <v>0</v>
      </c>
      <c r="AJ22">
        <v>0</v>
      </c>
      <c r="AK22">
        <v>25.380431000000002</v>
      </c>
      <c r="AL22">
        <v>12.349968000000001</v>
      </c>
      <c r="AM22">
        <v>0</v>
      </c>
      <c r="AN22">
        <v>0.572986</v>
      </c>
      <c r="AO22">
        <v>0</v>
      </c>
      <c r="AP22">
        <v>4.9508089999999996</v>
      </c>
      <c r="AQ22">
        <v>0</v>
      </c>
      <c r="AR22">
        <v>6.4001089999999996</v>
      </c>
      <c r="AS22">
        <v>9.0981260000000006</v>
      </c>
      <c r="AT22">
        <v>19.324021999999999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45.29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1715.3383240000001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289.36066799999998</v>
      </c>
      <c r="L23">
        <v>418.3646</v>
      </c>
      <c r="M23">
        <v>88.8904</v>
      </c>
      <c r="N23">
        <v>54.783540000000002</v>
      </c>
      <c r="O23">
        <v>119.485727</v>
      </c>
      <c r="P23">
        <v>99.277050000000003</v>
      </c>
      <c r="Q23">
        <v>3.8647999999999998</v>
      </c>
      <c r="R23">
        <v>14.812488999999999</v>
      </c>
      <c r="S23">
        <v>10.6282</v>
      </c>
      <c r="T23">
        <v>0</v>
      </c>
      <c r="U23">
        <v>404.61557399999998</v>
      </c>
      <c r="V23">
        <v>14.941897000000001</v>
      </c>
      <c r="W23">
        <v>35.117987999999997</v>
      </c>
      <c r="X23">
        <v>95.016108000000003</v>
      </c>
      <c r="Y23">
        <v>0</v>
      </c>
      <c r="Z23">
        <v>1.0628200000000001</v>
      </c>
      <c r="AA23">
        <v>0</v>
      </c>
      <c r="AB23">
        <v>0</v>
      </c>
      <c r="AC23">
        <v>0</v>
      </c>
      <c r="AD23">
        <v>1.2763500000000001</v>
      </c>
      <c r="AE23">
        <v>31.843734000000001</v>
      </c>
      <c r="AF23">
        <v>8.5740590000000001</v>
      </c>
      <c r="AG23">
        <v>19.502939999999999</v>
      </c>
      <c r="AH23">
        <v>20.129811</v>
      </c>
      <c r="AI23">
        <v>0</v>
      </c>
      <c r="AJ23">
        <v>0</v>
      </c>
      <c r="AK23">
        <v>25.380431000000002</v>
      </c>
      <c r="AL23">
        <v>12.349968000000001</v>
      </c>
      <c r="AM23">
        <v>0</v>
      </c>
      <c r="AN23">
        <v>0.572986</v>
      </c>
      <c r="AO23">
        <v>0</v>
      </c>
      <c r="AP23">
        <v>4.9508089999999996</v>
      </c>
      <c r="AQ23">
        <v>0</v>
      </c>
      <c r="AR23">
        <v>6.4001089999999996</v>
      </c>
      <c r="AS23">
        <v>9.0981260000000006</v>
      </c>
      <c r="AT23">
        <v>19.324021999999999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45.29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1854.9152060000001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289.36066799999998</v>
      </c>
      <c r="L24">
        <v>514.9846</v>
      </c>
      <c r="M24">
        <v>88.8904</v>
      </c>
      <c r="N24">
        <v>54.783540000000002</v>
      </c>
      <c r="O24">
        <v>119.485727</v>
      </c>
      <c r="P24">
        <v>99.277050000000003</v>
      </c>
      <c r="Q24">
        <v>3.8647999999999998</v>
      </c>
      <c r="R24">
        <v>17.3916</v>
      </c>
      <c r="S24">
        <v>10.6282</v>
      </c>
      <c r="T24">
        <v>0</v>
      </c>
      <c r="U24">
        <v>404.61557399999998</v>
      </c>
      <c r="V24">
        <v>14.941897000000001</v>
      </c>
      <c r="W24">
        <v>43.691564</v>
      </c>
      <c r="X24">
        <v>95.016108000000003</v>
      </c>
      <c r="Y24">
        <v>0</v>
      </c>
      <c r="Z24">
        <v>1.0628200000000001</v>
      </c>
      <c r="AA24">
        <v>0</v>
      </c>
      <c r="AB24">
        <v>12.724893</v>
      </c>
      <c r="AC24">
        <v>0</v>
      </c>
      <c r="AD24">
        <v>5.1054009999999996</v>
      </c>
      <c r="AE24">
        <v>31.843734000000001</v>
      </c>
      <c r="AF24">
        <v>8.5740590000000001</v>
      </c>
      <c r="AG24">
        <v>19.502939999999999</v>
      </c>
      <c r="AH24">
        <v>41.174613000000001</v>
      </c>
      <c r="AI24">
        <v>0</v>
      </c>
      <c r="AJ24">
        <v>0</v>
      </c>
      <c r="AK24">
        <v>25.380431000000002</v>
      </c>
      <c r="AL24">
        <v>12.349968000000001</v>
      </c>
      <c r="AM24">
        <v>0</v>
      </c>
      <c r="AN24">
        <v>0.572986</v>
      </c>
      <c r="AO24">
        <v>0</v>
      </c>
      <c r="AP24">
        <v>4.9508089999999996</v>
      </c>
      <c r="AQ24">
        <v>14.608943999999999</v>
      </c>
      <c r="AR24">
        <v>6.4001089999999996</v>
      </c>
      <c r="AS24">
        <v>9.0981260000000006</v>
      </c>
      <c r="AT24">
        <v>19.324021999999999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45.29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2014.895583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323.17766799999998</v>
      </c>
      <c r="L25">
        <v>631.07362699999999</v>
      </c>
      <c r="M25">
        <v>88.8904</v>
      </c>
      <c r="N25">
        <v>54.783540000000002</v>
      </c>
      <c r="O25">
        <v>119.485727</v>
      </c>
      <c r="P25">
        <v>99.277050000000003</v>
      </c>
      <c r="Q25">
        <v>19.861207</v>
      </c>
      <c r="R25">
        <v>32.146149999999999</v>
      </c>
      <c r="S25">
        <v>22.506276</v>
      </c>
      <c r="T25">
        <v>0</v>
      </c>
      <c r="U25">
        <v>404.61557399999998</v>
      </c>
      <c r="V25">
        <v>20.029326000000001</v>
      </c>
      <c r="W25">
        <v>43.691564</v>
      </c>
      <c r="X25">
        <v>95.016108000000003</v>
      </c>
      <c r="Y25">
        <v>0</v>
      </c>
      <c r="Z25">
        <v>1.0628200000000001</v>
      </c>
      <c r="AA25">
        <v>0</v>
      </c>
      <c r="AB25">
        <v>12.724893</v>
      </c>
      <c r="AC25">
        <v>0</v>
      </c>
      <c r="AD25">
        <v>8.8068159999999995</v>
      </c>
      <c r="AE25">
        <v>31.843734000000001</v>
      </c>
      <c r="AF25">
        <v>8.5740590000000001</v>
      </c>
      <c r="AG25">
        <v>19.502939999999999</v>
      </c>
      <c r="AH25">
        <v>54.899484000000001</v>
      </c>
      <c r="AI25">
        <v>0</v>
      </c>
      <c r="AJ25">
        <v>0</v>
      </c>
      <c r="AK25">
        <v>25.380431000000002</v>
      </c>
      <c r="AL25">
        <v>12.349968000000001</v>
      </c>
      <c r="AM25">
        <v>0</v>
      </c>
      <c r="AN25">
        <v>0.572986</v>
      </c>
      <c r="AO25">
        <v>0</v>
      </c>
      <c r="AP25">
        <v>4.9508089999999996</v>
      </c>
      <c r="AQ25">
        <v>15.035038</v>
      </c>
      <c r="AR25">
        <v>6.4001089999999996</v>
      </c>
      <c r="AS25">
        <v>9.0981260000000006</v>
      </c>
      <c r="AT25">
        <v>19.324021999999999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45.29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2230.3704520000001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330.01536900000002</v>
      </c>
      <c r="L26">
        <v>631.07362699999999</v>
      </c>
      <c r="M26">
        <v>88.8904</v>
      </c>
      <c r="N26">
        <v>54.783540000000002</v>
      </c>
      <c r="O26">
        <v>119.485727</v>
      </c>
      <c r="P26">
        <v>99.277050000000003</v>
      </c>
      <c r="Q26">
        <v>19.861207</v>
      </c>
      <c r="R26">
        <v>32.146149999999999</v>
      </c>
      <c r="S26">
        <v>22.506276</v>
      </c>
      <c r="T26">
        <v>0</v>
      </c>
      <c r="U26">
        <v>404.61557399999998</v>
      </c>
      <c r="V26">
        <v>20.029326000000001</v>
      </c>
      <c r="W26">
        <v>43.691564</v>
      </c>
      <c r="X26">
        <v>95.016108000000003</v>
      </c>
      <c r="Y26">
        <v>0</v>
      </c>
      <c r="Z26">
        <v>1.0628200000000001</v>
      </c>
      <c r="AA26">
        <v>6.7933519999999996</v>
      </c>
      <c r="AB26">
        <v>12.724893</v>
      </c>
      <c r="AC26">
        <v>0</v>
      </c>
      <c r="AD26">
        <v>16.975458</v>
      </c>
      <c r="AE26">
        <v>31.843734000000001</v>
      </c>
      <c r="AF26">
        <v>8.5740590000000001</v>
      </c>
      <c r="AG26">
        <v>19.502939999999999</v>
      </c>
      <c r="AH26">
        <v>73.199312000000006</v>
      </c>
      <c r="AI26">
        <v>3.689918</v>
      </c>
      <c r="AJ26">
        <v>0</v>
      </c>
      <c r="AK26">
        <v>25.380431000000002</v>
      </c>
      <c r="AL26">
        <v>12.349968000000001</v>
      </c>
      <c r="AM26">
        <v>5.0229840000000001</v>
      </c>
      <c r="AN26">
        <v>0.572986</v>
      </c>
      <c r="AO26">
        <v>0</v>
      </c>
      <c r="AP26">
        <v>4.9508089999999996</v>
      </c>
      <c r="AQ26">
        <v>30.070076</v>
      </c>
      <c r="AR26">
        <v>6.4001089999999996</v>
      </c>
      <c r="AS26">
        <v>9.0981260000000006</v>
      </c>
      <c r="AT26">
        <v>19.324021999999999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45.29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2294.2179150000002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330.01536900000002</v>
      </c>
      <c r="L27">
        <v>555.23175800000001</v>
      </c>
      <c r="M27">
        <v>88.8904</v>
      </c>
      <c r="N27">
        <v>54.783540000000002</v>
      </c>
      <c r="O27">
        <v>119.485727</v>
      </c>
      <c r="P27">
        <v>99.277050000000003</v>
      </c>
      <c r="Q27">
        <v>13.770476</v>
      </c>
      <c r="R27">
        <v>32.146149999999999</v>
      </c>
      <c r="S27">
        <v>22.506276</v>
      </c>
      <c r="T27">
        <v>0</v>
      </c>
      <c r="U27">
        <v>404.61557399999998</v>
      </c>
      <c r="V27">
        <v>20.029326000000001</v>
      </c>
      <c r="W27">
        <v>43.691564</v>
      </c>
      <c r="X27">
        <v>95.016108000000003</v>
      </c>
      <c r="Y27">
        <v>0</v>
      </c>
      <c r="Z27">
        <v>3.1884600000000001</v>
      </c>
      <c r="AA27">
        <v>13.586703999999999</v>
      </c>
      <c r="AB27">
        <v>25.449784999999999</v>
      </c>
      <c r="AC27">
        <v>0</v>
      </c>
      <c r="AD27">
        <v>26.420449000000001</v>
      </c>
      <c r="AE27">
        <v>47.765599999999999</v>
      </c>
      <c r="AF27">
        <v>8.5740590000000001</v>
      </c>
      <c r="AG27">
        <v>19.502939999999999</v>
      </c>
      <c r="AH27">
        <v>91.499139999999997</v>
      </c>
      <c r="AI27">
        <v>15.797768</v>
      </c>
      <c r="AJ27">
        <v>0</v>
      </c>
      <c r="AK27">
        <v>25.380431000000002</v>
      </c>
      <c r="AL27">
        <v>12.349968000000001</v>
      </c>
      <c r="AM27">
        <v>10.200521</v>
      </c>
      <c r="AN27">
        <v>0.572986</v>
      </c>
      <c r="AO27">
        <v>0</v>
      </c>
      <c r="AP27">
        <v>4.9508089999999996</v>
      </c>
      <c r="AQ27">
        <v>45.105114999999998</v>
      </c>
      <c r="AR27">
        <v>6.4001089999999996</v>
      </c>
      <c r="AS27">
        <v>9.0981260000000006</v>
      </c>
      <c r="AT27">
        <v>19.324021999999999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45.29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2309.9163100000001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330.01536900000002</v>
      </c>
      <c r="L28">
        <v>477.93575800000002</v>
      </c>
      <c r="M28">
        <v>88.8904</v>
      </c>
      <c r="N28">
        <v>54.783540000000002</v>
      </c>
      <c r="O28">
        <v>119.485727</v>
      </c>
      <c r="P28">
        <v>99.277050000000003</v>
      </c>
      <c r="Q28">
        <v>13.770476</v>
      </c>
      <c r="R28">
        <v>32.146149999999999</v>
      </c>
      <c r="S28">
        <v>22.506276</v>
      </c>
      <c r="T28">
        <v>0</v>
      </c>
      <c r="U28">
        <v>404.61557399999998</v>
      </c>
      <c r="V28">
        <v>20.029326000000001</v>
      </c>
      <c r="W28">
        <v>43.691564</v>
      </c>
      <c r="X28">
        <v>95.016108000000003</v>
      </c>
      <c r="Y28">
        <v>0</v>
      </c>
      <c r="Z28">
        <v>18.901191000000001</v>
      </c>
      <c r="AA28">
        <v>25.188834</v>
      </c>
      <c r="AB28">
        <v>38.174678</v>
      </c>
      <c r="AC28">
        <v>9.3507289999999994</v>
      </c>
      <c r="AD28">
        <v>35.308951999999998</v>
      </c>
      <c r="AE28">
        <v>47.765599999999999</v>
      </c>
      <c r="AF28">
        <v>19.053464000000002</v>
      </c>
      <c r="AG28">
        <v>19.502939999999999</v>
      </c>
      <c r="AH28">
        <v>128.09879599999999</v>
      </c>
      <c r="AI28">
        <v>15.797768</v>
      </c>
      <c r="AJ28">
        <v>0</v>
      </c>
      <c r="AK28">
        <v>25.380431000000002</v>
      </c>
      <c r="AL28">
        <v>23.577211999999999</v>
      </c>
      <c r="AM28">
        <v>15.269871</v>
      </c>
      <c r="AN28">
        <v>0.572986</v>
      </c>
      <c r="AO28">
        <v>0</v>
      </c>
      <c r="AP28">
        <v>4.9508089999999996</v>
      </c>
      <c r="AQ28">
        <v>60.140152999999998</v>
      </c>
      <c r="AR28">
        <v>10.666848</v>
      </c>
      <c r="AS28">
        <v>9.0981260000000006</v>
      </c>
      <c r="AT28">
        <v>19.324021999999999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45.29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2373.576728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330.01536900000002</v>
      </c>
      <c r="L29">
        <v>448.53912300000002</v>
      </c>
      <c r="M29">
        <v>88.8904</v>
      </c>
      <c r="N29">
        <v>54.783540000000002</v>
      </c>
      <c r="O29">
        <v>119.485727</v>
      </c>
      <c r="P29">
        <v>99.277050000000003</v>
      </c>
      <c r="Q29">
        <v>4.8310000000000004</v>
      </c>
      <c r="R29">
        <v>32.146149999999999</v>
      </c>
      <c r="S29">
        <v>12.560600000000001</v>
      </c>
      <c r="T29">
        <v>0</v>
      </c>
      <c r="U29">
        <v>404.61557399999998</v>
      </c>
      <c r="V29">
        <v>20.029326000000001</v>
      </c>
      <c r="W29">
        <v>43.691564</v>
      </c>
      <c r="X29">
        <v>95.016108000000003</v>
      </c>
      <c r="Y29">
        <v>0</v>
      </c>
      <c r="Z29">
        <v>18.901191000000001</v>
      </c>
      <c r="AA29">
        <v>38.164900000000003</v>
      </c>
      <c r="AB29">
        <v>38.174678</v>
      </c>
      <c r="AC29">
        <v>9.3507289999999994</v>
      </c>
      <c r="AD29">
        <v>35.308951999999998</v>
      </c>
      <c r="AE29">
        <v>47.765599999999999</v>
      </c>
      <c r="AF29">
        <v>19.053464000000002</v>
      </c>
      <c r="AG29">
        <v>19.502939999999999</v>
      </c>
      <c r="AH29">
        <v>128.09879599999999</v>
      </c>
      <c r="AI29">
        <v>15.797768</v>
      </c>
      <c r="AJ29">
        <v>0</v>
      </c>
      <c r="AK29">
        <v>25.380431000000002</v>
      </c>
      <c r="AL29">
        <v>68.486187999999999</v>
      </c>
      <c r="AM29">
        <v>15.269871</v>
      </c>
      <c r="AN29">
        <v>0.572986</v>
      </c>
      <c r="AO29">
        <v>0</v>
      </c>
      <c r="AP29">
        <v>4.9508089999999996</v>
      </c>
      <c r="AQ29">
        <v>60.140152999999998</v>
      </c>
      <c r="AR29">
        <v>6.4001089999999996</v>
      </c>
      <c r="AS29">
        <v>9.0981260000000006</v>
      </c>
      <c r="AT29">
        <v>19.324021999999999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45.29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2378.9132439999994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330.01536900000002</v>
      </c>
      <c r="L30">
        <v>467.86312299999997</v>
      </c>
      <c r="M30">
        <v>88.8904</v>
      </c>
      <c r="N30">
        <v>54.783540000000002</v>
      </c>
      <c r="O30">
        <v>119.485727</v>
      </c>
      <c r="P30">
        <v>99.277050000000003</v>
      </c>
      <c r="Q30">
        <v>4.8310000000000004</v>
      </c>
      <c r="R30">
        <v>32.146149999999999</v>
      </c>
      <c r="S30">
        <v>12.560600000000001</v>
      </c>
      <c r="T30">
        <v>0</v>
      </c>
      <c r="U30">
        <v>404.61557399999998</v>
      </c>
      <c r="V30">
        <v>20.029326000000001</v>
      </c>
      <c r="W30">
        <v>43.691564</v>
      </c>
      <c r="X30">
        <v>95.016108000000003</v>
      </c>
      <c r="Y30">
        <v>0</v>
      </c>
      <c r="Z30">
        <v>18.901191000000001</v>
      </c>
      <c r="AA30">
        <v>38.164900000000003</v>
      </c>
      <c r="AB30">
        <v>38.174678</v>
      </c>
      <c r="AC30">
        <v>9.3507289999999994</v>
      </c>
      <c r="AD30">
        <v>35.308951999999998</v>
      </c>
      <c r="AE30">
        <v>47.765599999999999</v>
      </c>
      <c r="AF30">
        <v>19.053464000000002</v>
      </c>
      <c r="AG30">
        <v>19.502939999999999</v>
      </c>
      <c r="AH30">
        <v>128.09879599999999</v>
      </c>
      <c r="AI30">
        <v>15.797768</v>
      </c>
      <c r="AJ30">
        <v>0</v>
      </c>
      <c r="AK30">
        <v>25.380431000000002</v>
      </c>
      <c r="AL30">
        <v>68.486187999999999</v>
      </c>
      <c r="AM30">
        <v>15.269871</v>
      </c>
      <c r="AN30">
        <v>0.572986</v>
      </c>
      <c r="AO30">
        <v>0</v>
      </c>
      <c r="AP30">
        <v>4.9508089999999996</v>
      </c>
      <c r="AQ30">
        <v>60.140152999999998</v>
      </c>
      <c r="AR30">
        <v>48.000816</v>
      </c>
      <c r="AS30">
        <v>9.0981260000000006</v>
      </c>
      <c r="AT30">
        <v>19.324021999999999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45.29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2439.837951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330.01536900000002</v>
      </c>
      <c r="L31">
        <v>511.34212300000002</v>
      </c>
      <c r="M31">
        <v>88.8904</v>
      </c>
      <c r="N31">
        <v>54.783540000000002</v>
      </c>
      <c r="O31">
        <v>119.485727</v>
      </c>
      <c r="P31">
        <v>99.277050000000003</v>
      </c>
      <c r="Q31">
        <v>4.8310000000000004</v>
      </c>
      <c r="R31">
        <v>32.146149999999999</v>
      </c>
      <c r="S31">
        <v>12.560600000000001</v>
      </c>
      <c r="T31">
        <v>0</v>
      </c>
      <c r="U31">
        <v>404.61557399999998</v>
      </c>
      <c r="V31">
        <v>20.029326000000001</v>
      </c>
      <c r="W31">
        <v>43.691564</v>
      </c>
      <c r="X31">
        <v>95.016108000000003</v>
      </c>
      <c r="Y31">
        <v>0</v>
      </c>
      <c r="Z31">
        <v>18.901191000000001</v>
      </c>
      <c r="AA31">
        <v>38.164900000000003</v>
      </c>
      <c r="AB31">
        <v>38.174678</v>
      </c>
      <c r="AC31">
        <v>18.719912999999998</v>
      </c>
      <c r="AD31">
        <v>31.908754999999999</v>
      </c>
      <c r="AE31">
        <v>47.765599999999999</v>
      </c>
      <c r="AF31">
        <v>19.053464000000002</v>
      </c>
      <c r="AG31">
        <v>19.502939999999999</v>
      </c>
      <c r="AH31">
        <v>128.09879599999999</v>
      </c>
      <c r="AI31">
        <v>15.797768</v>
      </c>
      <c r="AJ31">
        <v>0</v>
      </c>
      <c r="AK31">
        <v>25.380431000000002</v>
      </c>
      <c r="AL31">
        <v>68.486187999999999</v>
      </c>
      <c r="AM31">
        <v>15.269871</v>
      </c>
      <c r="AN31">
        <v>0.572986</v>
      </c>
      <c r="AO31">
        <v>0</v>
      </c>
      <c r="AP31">
        <v>4.9508089999999996</v>
      </c>
      <c r="AQ31">
        <v>60.140152999999998</v>
      </c>
      <c r="AR31">
        <v>48.000816</v>
      </c>
      <c r="AS31">
        <v>9.0981260000000006</v>
      </c>
      <c r="AT31">
        <v>19.324021999999999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45.29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2489.2859379999995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330.01536900000002</v>
      </c>
      <c r="L32">
        <v>492.018123</v>
      </c>
      <c r="M32">
        <v>88.8904</v>
      </c>
      <c r="N32">
        <v>54.783540000000002</v>
      </c>
      <c r="O32">
        <v>119.485727</v>
      </c>
      <c r="P32">
        <v>99.277050000000003</v>
      </c>
      <c r="Q32">
        <v>4.8310000000000004</v>
      </c>
      <c r="R32">
        <v>32.146149999999999</v>
      </c>
      <c r="S32">
        <v>12.560600000000001</v>
      </c>
      <c r="T32">
        <v>0</v>
      </c>
      <c r="U32">
        <v>404.61557399999998</v>
      </c>
      <c r="V32">
        <v>20.029326000000001</v>
      </c>
      <c r="W32">
        <v>43.691564</v>
      </c>
      <c r="X32">
        <v>95.016108000000003</v>
      </c>
      <c r="Y32">
        <v>0</v>
      </c>
      <c r="Z32">
        <v>18.901191000000001</v>
      </c>
      <c r="AA32">
        <v>25.188834</v>
      </c>
      <c r="AB32">
        <v>38.174678</v>
      </c>
      <c r="AC32">
        <v>18.719912999999998</v>
      </c>
      <c r="AD32">
        <v>17.613633</v>
      </c>
      <c r="AE32">
        <v>47.765599999999999</v>
      </c>
      <c r="AF32">
        <v>19.053464000000002</v>
      </c>
      <c r="AG32">
        <v>19.502939999999999</v>
      </c>
      <c r="AH32">
        <v>128.09879599999999</v>
      </c>
      <c r="AI32">
        <v>15.797768</v>
      </c>
      <c r="AJ32">
        <v>0</v>
      </c>
      <c r="AK32">
        <v>25.380431000000002</v>
      </c>
      <c r="AL32">
        <v>68.486187999999999</v>
      </c>
      <c r="AM32">
        <v>15.269871</v>
      </c>
      <c r="AN32">
        <v>0.572986</v>
      </c>
      <c r="AO32">
        <v>0</v>
      </c>
      <c r="AP32">
        <v>4.9508089999999996</v>
      </c>
      <c r="AQ32">
        <v>60.140152999999998</v>
      </c>
      <c r="AR32">
        <v>6.4001089999999996</v>
      </c>
      <c r="AS32">
        <v>9.0981260000000006</v>
      </c>
      <c r="AT32">
        <v>19.324021999999999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45.29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2401.0900429999992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330.01536900000002</v>
      </c>
      <c r="L33">
        <v>385.73612300000002</v>
      </c>
      <c r="M33">
        <v>88.8904</v>
      </c>
      <c r="N33">
        <v>54.783540000000002</v>
      </c>
      <c r="O33">
        <v>119.485727</v>
      </c>
      <c r="P33">
        <v>99.277050000000003</v>
      </c>
      <c r="Q33">
        <v>4.8310000000000004</v>
      </c>
      <c r="R33">
        <v>32.146149999999999</v>
      </c>
      <c r="S33">
        <v>7.7295999999999996</v>
      </c>
      <c r="T33">
        <v>0</v>
      </c>
      <c r="U33">
        <v>404.61557399999998</v>
      </c>
      <c r="V33">
        <v>20.029326000000001</v>
      </c>
      <c r="W33">
        <v>43.691564</v>
      </c>
      <c r="X33">
        <v>95.016108000000003</v>
      </c>
      <c r="Y33">
        <v>0</v>
      </c>
      <c r="Z33">
        <v>6.3003970000000002</v>
      </c>
      <c r="AA33">
        <v>12.976065999999999</v>
      </c>
      <c r="AB33">
        <v>38.174678</v>
      </c>
      <c r="AC33">
        <v>18.719912999999998</v>
      </c>
      <c r="AD33">
        <v>8.8068159999999995</v>
      </c>
      <c r="AE33">
        <v>47.765599999999999</v>
      </c>
      <c r="AF33">
        <v>19.053464000000002</v>
      </c>
      <c r="AG33">
        <v>19.502939999999999</v>
      </c>
      <c r="AH33">
        <v>128.09879599999999</v>
      </c>
      <c r="AI33">
        <v>3.689918</v>
      </c>
      <c r="AJ33">
        <v>0</v>
      </c>
      <c r="AK33">
        <v>25.380431000000002</v>
      </c>
      <c r="AL33">
        <v>24.699936999999998</v>
      </c>
      <c r="AM33">
        <v>15.269871</v>
      </c>
      <c r="AN33">
        <v>0.572986</v>
      </c>
      <c r="AO33">
        <v>0</v>
      </c>
      <c r="AP33">
        <v>4.9508089999999996</v>
      </c>
      <c r="AQ33">
        <v>60.140152999999998</v>
      </c>
      <c r="AR33">
        <v>6.4001089999999996</v>
      </c>
      <c r="AS33">
        <v>9.0981260000000006</v>
      </c>
      <c r="AT33">
        <v>19.324021999999999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45.29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2200.462563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330.01536900000002</v>
      </c>
      <c r="L34">
        <v>393.09175900000002</v>
      </c>
      <c r="M34">
        <v>88.8904</v>
      </c>
      <c r="N34">
        <v>54.783540000000002</v>
      </c>
      <c r="O34">
        <v>119.485727</v>
      </c>
      <c r="P34">
        <v>99.277050000000003</v>
      </c>
      <c r="Q34">
        <v>4.8310000000000004</v>
      </c>
      <c r="R34">
        <v>32.146149999999999</v>
      </c>
      <c r="S34">
        <v>7.7295999999999996</v>
      </c>
      <c r="T34">
        <v>0</v>
      </c>
      <c r="U34">
        <v>404.61557399999998</v>
      </c>
      <c r="V34">
        <v>20.029326000000001</v>
      </c>
      <c r="W34">
        <v>43.691564</v>
      </c>
      <c r="X34">
        <v>95.016108000000003</v>
      </c>
      <c r="Y34">
        <v>0</v>
      </c>
      <c r="Z34">
        <v>0</v>
      </c>
      <c r="AA34">
        <v>0</v>
      </c>
      <c r="AB34">
        <v>25.449784999999999</v>
      </c>
      <c r="AC34">
        <v>0</v>
      </c>
      <c r="AD34">
        <v>0</v>
      </c>
      <c r="AE34">
        <v>31.843734000000001</v>
      </c>
      <c r="AF34">
        <v>9.5267320000000009</v>
      </c>
      <c r="AG34">
        <v>19.502939999999999</v>
      </c>
      <c r="AH34">
        <v>91.499139999999997</v>
      </c>
      <c r="AI34">
        <v>0</v>
      </c>
      <c r="AJ34">
        <v>0</v>
      </c>
      <c r="AK34">
        <v>25.380431000000002</v>
      </c>
      <c r="AL34">
        <v>24.699936999999998</v>
      </c>
      <c r="AM34">
        <v>10.200521</v>
      </c>
      <c r="AN34">
        <v>0.572986</v>
      </c>
      <c r="AO34">
        <v>0</v>
      </c>
      <c r="AP34">
        <v>4.9508089999999996</v>
      </c>
      <c r="AQ34">
        <v>60.140152999999998</v>
      </c>
      <c r="AR34">
        <v>6.4001089999999996</v>
      </c>
      <c r="AS34">
        <v>9.0981260000000006</v>
      </c>
      <c r="AT34">
        <v>19.324021999999999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45.29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2077.4825920000003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330.01536900000002</v>
      </c>
      <c r="L35">
        <v>369.08839999999998</v>
      </c>
      <c r="M35">
        <v>88.8904</v>
      </c>
      <c r="N35">
        <v>54.783540000000002</v>
      </c>
      <c r="O35">
        <v>119.485727</v>
      </c>
      <c r="P35">
        <v>99.277050000000003</v>
      </c>
      <c r="Q35">
        <v>4.7633660000000004</v>
      </c>
      <c r="R35">
        <v>32.146149999999999</v>
      </c>
      <c r="S35">
        <v>7.6329799999999999</v>
      </c>
      <c r="T35">
        <v>0</v>
      </c>
      <c r="U35">
        <v>404.61557399999998</v>
      </c>
      <c r="V35">
        <v>20.029326000000001</v>
      </c>
      <c r="W35">
        <v>43.691564</v>
      </c>
      <c r="X35">
        <v>95.016108000000003</v>
      </c>
      <c r="Y35">
        <v>0</v>
      </c>
      <c r="Z35">
        <v>0</v>
      </c>
      <c r="AA35">
        <v>0</v>
      </c>
      <c r="AB35">
        <v>25.449784999999999</v>
      </c>
      <c r="AC35">
        <v>0</v>
      </c>
      <c r="AD35">
        <v>0</v>
      </c>
      <c r="AE35">
        <v>31.843734000000001</v>
      </c>
      <c r="AF35">
        <v>8.5740590000000001</v>
      </c>
      <c r="AG35">
        <v>19.502939999999999</v>
      </c>
      <c r="AH35">
        <v>73.199312000000006</v>
      </c>
      <c r="AI35">
        <v>0</v>
      </c>
      <c r="AJ35">
        <v>0</v>
      </c>
      <c r="AK35">
        <v>25.380431000000002</v>
      </c>
      <c r="AL35">
        <v>24.699936999999998</v>
      </c>
      <c r="AM35">
        <v>5.1002609999999997</v>
      </c>
      <c r="AN35">
        <v>0.572986</v>
      </c>
      <c r="AO35">
        <v>0</v>
      </c>
      <c r="AP35">
        <v>4.9508089999999996</v>
      </c>
      <c r="AQ35">
        <v>60.140152999999998</v>
      </c>
      <c r="AR35">
        <v>6.4001089999999996</v>
      </c>
      <c r="AS35">
        <v>9.0981260000000006</v>
      </c>
      <c r="AT35">
        <v>19.324021999999999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45.3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2028.9722180000003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330.01536900000002</v>
      </c>
      <c r="L36">
        <v>354.59539999999998</v>
      </c>
      <c r="M36">
        <v>88.8904</v>
      </c>
      <c r="N36">
        <v>54.783540000000002</v>
      </c>
      <c r="O36">
        <v>119.485727</v>
      </c>
      <c r="P36">
        <v>99.277050000000003</v>
      </c>
      <c r="Q36">
        <v>4.7633660000000004</v>
      </c>
      <c r="R36">
        <v>32.146149999999999</v>
      </c>
      <c r="S36">
        <v>7.6329799999999999</v>
      </c>
      <c r="T36">
        <v>0</v>
      </c>
      <c r="U36">
        <v>404.61557399999998</v>
      </c>
      <c r="V36">
        <v>20.029326000000001</v>
      </c>
      <c r="W36">
        <v>43.691564</v>
      </c>
      <c r="X36">
        <v>95.016108000000003</v>
      </c>
      <c r="Y36">
        <v>0</v>
      </c>
      <c r="Z36">
        <v>0</v>
      </c>
      <c r="AA36">
        <v>0</v>
      </c>
      <c r="AB36">
        <v>12.724893</v>
      </c>
      <c r="AC36">
        <v>0</v>
      </c>
      <c r="AD36">
        <v>0</v>
      </c>
      <c r="AE36">
        <v>31.843734000000001</v>
      </c>
      <c r="AF36">
        <v>8.5740590000000001</v>
      </c>
      <c r="AG36">
        <v>19.502939999999999</v>
      </c>
      <c r="AH36">
        <v>55.814475000000002</v>
      </c>
      <c r="AI36">
        <v>0</v>
      </c>
      <c r="AJ36">
        <v>0</v>
      </c>
      <c r="AK36">
        <v>25.380431000000002</v>
      </c>
      <c r="AL36">
        <v>24.699936999999998</v>
      </c>
      <c r="AM36">
        <v>0</v>
      </c>
      <c r="AN36">
        <v>0.572986</v>
      </c>
      <c r="AO36">
        <v>0</v>
      </c>
      <c r="AP36">
        <v>4.9508089999999996</v>
      </c>
      <c r="AQ36">
        <v>45.105114999999998</v>
      </c>
      <c r="AR36">
        <v>6.4001089999999996</v>
      </c>
      <c r="AS36">
        <v>9.0981260000000006</v>
      </c>
      <c r="AT36">
        <v>19.324021999999999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45.3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1964.2341900000001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296.19836900000001</v>
      </c>
      <c r="L37">
        <v>339.12653799999998</v>
      </c>
      <c r="M37">
        <v>88.8904</v>
      </c>
      <c r="N37">
        <v>70.000356999999994</v>
      </c>
      <c r="O37">
        <v>119.485727</v>
      </c>
      <c r="P37">
        <v>99.277050000000003</v>
      </c>
      <c r="Q37">
        <v>4.7633660000000004</v>
      </c>
      <c r="R37">
        <v>27.772355999999998</v>
      </c>
      <c r="S37">
        <v>7.6329799999999999</v>
      </c>
      <c r="T37">
        <v>0</v>
      </c>
      <c r="U37">
        <v>404.61557399999998</v>
      </c>
      <c r="V37">
        <v>20.029326000000001</v>
      </c>
      <c r="W37">
        <v>43.691564</v>
      </c>
      <c r="X37">
        <v>95.016108000000003</v>
      </c>
      <c r="Y37">
        <v>0</v>
      </c>
      <c r="Z37">
        <v>0</v>
      </c>
      <c r="AA37">
        <v>0</v>
      </c>
      <c r="AB37">
        <v>12.724893</v>
      </c>
      <c r="AC37">
        <v>0</v>
      </c>
      <c r="AD37">
        <v>0</v>
      </c>
      <c r="AE37">
        <v>15.921867000000001</v>
      </c>
      <c r="AF37">
        <v>8.5740590000000001</v>
      </c>
      <c r="AG37">
        <v>19.502939999999999</v>
      </c>
      <c r="AH37">
        <v>36.599656000000003</v>
      </c>
      <c r="AI37">
        <v>0</v>
      </c>
      <c r="AJ37">
        <v>0</v>
      </c>
      <c r="AK37">
        <v>25.380431000000002</v>
      </c>
      <c r="AL37">
        <v>24.699936999999998</v>
      </c>
      <c r="AM37">
        <v>0</v>
      </c>
      <c r="AN37">
        <v>0.572986</v>
      </c>
      <c r="AO37">
        <v>0</v>
      </c>
      <c r="AP37">
        <v>4.9508089999999996</v>
      </c>
      <c r="AQ37">
        <v>43.826832000000003</v>
      </c>
      <c r="AR37">
        <v>6.4001089999999996</v>
      </c>
      <c r="AS37">
        <v>9.0981260000000006</v>
      </c>
      <c r="AT37">
        <v>19.324021999999999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45.3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1889.3763820000004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289.36066799999998</v>
      </c>
      <c r="L38">
        <v>339.12653799999998</v>
      </c>
      <c r="M38">
        <v>88.8904</v>
      </c>
      <c r="N38">
        <v>85.794134999999997</v>
      </c>
      <c r="O38">
        <v>119.485727</v>
      </c>
      <c r="P38">
        <v>99.277050000000003</v>
      </c>
      <c r="Q38">
        <v>4.7633660000000004</v>
      </c>
      <c r="R38">
        <v>27.772355999999998</v>
      </c>
      <c r="S38">
        <v>7.6329799999999999</v>
      </c>
      <c r="T38">
        <v>0</v>
      </c>
      <c r="U38">
        <v>404.61557399999998</v>
      </c>
      <c r="V38">
        <v>20.029326000000001</v>
      </c>
      <c r="W38">
        <v>43.691564</v>
      </c>
      <c r="X38">
        <v>95.016108000000003</v>
      </c>
      <c r="Y38">
        <v>0</v>
      </c>
      <c r="Z38">
        <v>0</v>
      </c>
      <c r="AA38">
        <v>0</v>
      </c>
      <c r="AB38">
        <v>12.724893</v>
      </c>
      <c r="AC38">
        <v>0</v>
      </c>
      <c r="AD38">
        <v>0</v>
      </c>
      <c r="AE38">
        <v>15.921867000000001</v>
      </c>
      <c r="AF38">
        <v>8.5740590000000001</v>
      </c>
      <c r="AG38">
        <v>19.502939999999999</v>
      </c>
      <c r="AH38">
        <v>18.299828000000002</v>
      </c>
      <c r="AI38">
        <v>0</v>
      </c>
      <c r="AJ38">
        <v>0</v>
      </c>
      <c r="AK38">
        <v>25.380431000000002</v>
      </c>
      <c r="AL38">
        <v>24.699936999999998</v>
      </c>
      <c r="AM38">
        <v>0</v>
      </c>
      <c r="AN38">
        <v>0.572986</v>
      </c>
      <c r="AO38">
        <v>0</v>
      </c>
      <c r="AP38">
        <v>4.9508089999999996</v>
      </c>
      <c r="AQ38">
        <v>43.826832000000003</v>
      </c>
      <c r="AR38">
        <v>48.000816</v>
      </c>
      <c r="AS38">
        <v>9.0981260000000006</v>
      </c>
      <c r="AT38">
        <v>19.324021999999999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45.3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1921.6333380000001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316.339967</v>
      </c>
      <c r="L39">
        <v>339.12653799999998</v>
      </c>
      <c r="M39">
        <v>88.8904</v>
      </c>
      <c r="N39">
        <v>96.248457000000002</v>
      </c>
      <c r="O39">
        <v>119.485727</v>
      </c>
      <c r="P39">
        <v>99.277050000000003</v>
      </c>
      <c r="Q39">
        <v>4.7633660000000004</v>
      </c>
      <c r="R39">
        <v>27.772355999999998</v>
      </c>
      <c r="S39">
        <v>7.6329799999999999</v>
      </c>
      <c r="T39">
        <v>0</v>
      </c>
      <c r="U39">
        <v>404.61557399999998</v>
      </c>
      <c r="V39">
        <v>20.029326000000001</v>
      </c>
      <c r="W39">
        <v>43.691564</v>
      </c>
      <c r="X39">
        <v>95.016108000000003</v>
      </c>
      <c r="Y39">
        <v>0</v>
      </c>
      <c r="Z39">
        <v>0</v>
      </c>
      <c r="AA39">
        <v>0</v>
      </c>
      <c r="AB39">
        <v>12.724893</v>
      </c>
      <c r="AC39">
        <v>0</v>
      </c>
      <c r="AD39">
        <v>0</v>
      </c>
      <c r="AE39">
        <v>15.921867000000001</v>
      </c>
      <c r="AF39">
        <v>8.5740590000000001</v>
      </c>
      <c r="AG39">
        <v>19.502939999999999</v>
      </c>
      <c r="AH39">
        <v>18.299828000000002</v>
      </c>
      <c r="AI39">
        <v>0</v>
      </c>
      <c r="AJ39">
        <v>0</v>
      </c>
      <c r="AK39">
        <v>25.380431000000002</v>
      </c>
      <c r="AL39">
        <v>24.699936999999998</v>
      </c>
      <c r="AM39">
        <v>0</v>
      </c>
      <c r="AN39">
        <v>0.572986</v>
      </c>
      <c r="AO39">
        <v>0</v>
      </c>
      <c r="AP39">
        <v>11.519294</v>
      </c>
      <c r="AQ39">
        <v>29.339628999999999</v>
      </c>
      <c r="AR39">
        <v>48.000816</v>
      </c>
      <c r="AS39">
        <v>9.0981260000000006</v>
      </c>
      <c r="AT39">
        <v>19.324021999999999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45.3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1951.1482410000001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330.01536900000002</v>
      </c>
      <c r="L40">
        <v>339.12653799999998</v>
      </c>
      <c r="M40">
        <v>88.8904</v>
      </c>
      <c r="N40">
        <v>102.335517</v>
      </c>
      <c r="O40">
        <v>119.485727</v>
      </c>
      <c r="P40">
        <v>99.277050000000003</v>
      </c>
      <c r="Q40">
        <v>4.7633660000000004</v>
      </c>
      <c r="R40">
        <v>27.772355999999998</v>
      </c>
      <c r="S40">
        <v>7.6329799999999999</v>
      </c>
      <c r="T40">
        <v>0</v>
      </c>
      <c r="U40">
        <v>404.61557399999998</v>
      </c>
      <c r="V40">
        <v>20.029326000000001</v>
      </c>
      <c r="W40">
        <v>43.691564</v>
      </c>
      <c r="X40">
        <v>95.016108000000003</v>
      </c>
      <c r="Y40">
        <v>0</v>
      </c>
      <c r="Z40">
        <v>0</v>
      </c>
      <c r="AA40">
        <v>0</v>
      </c>
      <c r="AB40">
        <v>12.724893</v>
      </c>
      <c r="AC40">
        <v>0</v>
      </c>
      <c r="AD40">
        <v>0</v>
      </c>
      <c r="AE40">
        <v>15.921867000000001</v>
      </c>
      <c r="AF40">
        <v>8.5740590000000001</v>
      </c>
      <c r="AG40">
        <v>19.502939999999999</v>
      </c>
      <c r="AH40">
        <v>18.299828000000002</v>
      </c>
      <c r="AI40">
        <v>0</v>
      </c>
      <c r="AJ40">
        <v>0</v>
      </c>
      <c r="AK40">
        <v>25.380431000000002</v>
      </c>
      <c r="AL40">
        <v>24.699936999999998</v>
      </c>
      <c r="AM40">
        <v>0</v>
      </c>
      <c r="AN40">
        <v>0.572986</v>
      </c>
      <c r="AO40">
        <v>0</v>
      </c>
      <c r="AP40">
        <v>11.519294</v>
      </c>
      <c r="AQ40">
        <v>15.217650000000001</v>
      </c>
      <c r="AR40">
        <v>6.4001089999999996</v>
      </c>
      <c r="AS40">
        <v>9.0981260000000006</v>
      </c>
      <c r="AT40">
        <v>19.324021999999999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45.3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1915.1880169999999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330.01536900000002</v>
      </c>
      <c r="L41">
        <v>339.12653799999998</v>
      </c>
      <c r="M41">
        <v>88.8904</v>
      </c>
      <c r="N41">
        <v>108.422577</v>
      </c>
      <c r="O41">
        <v>119.485727</v>
      </c>
      <c r="P41">
        <v>99.277050000000003</v>
      </c>
      <c r="Q41">
        <v>4.7633660000000004</v>
      </c>
      <c r="R41">
        <v>27.772355999999998</v>
      </c>
      <c r="S41">
        <v>7.6329799999999999</v>
      </c>
      <c r="T41">
        <v>0</v>
      </c>
      <c r="U41">
        <v>404.61557399999998</v>
      </c>
      <c r="V41">
        <v>20.029326000000001</v>
      </c>
      <c r="W41">
        <v>43.691564</v>
      </c>
      <c r="X41">
        <v>95.016108000000003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15.921867000000001</v>
      </c>
      <c r="AF41">
        <v>8.5740590000000001</v>
      </c>
      <c r="AG41">
        <v>19.502939999999999</v>
      </c>
      <c r="AH41">
        <v>18.299828000000002</v>
      </c>
      <c r="AI41">
        <v>0</v>
      </c>
      <c r="AJ41">
        <v>0</v>
      </c>
      <c r="AK41">
        <v>25.380431000000002</v>
      </c>
      <c r="AL41">
        <v>24.699936999999998</v>
      </c>
      <c r="AM41">
        <v>0</v>
      </c>
      <c r="AN41">
        <v>0.572986</v>
      </c>
      <c r="AO41">
        <v>0</v>
      </c>
      <c r="AP41">
        <v>11.519294</v>
      </c>
      <c r="AQ41">
        <v>0</v>
      </c>
      <c r="AR41">
        <v>6.4001089999999996</v>
      </c>
      <c r="AS41">
        <v>9.0981260000000006</v>
      </c>
      <c r="AT41">
        <v>19.324021999999999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45.3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1893.3325339999999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308.68466799999999</v>
      </c>
      <c r="L42">
        <v>339.12653799999998</v>
      </c>
      <c r="M42">
        <v>88.8904</v>
      </c>
      <c r="N42">
        <v>113.48859299999999</v>
      </c>
      <c r="O42">
        <v>119.485727</v>
      </c>
      <c r="P42">
        <v>99.277050000000003</v>
      </c>
      <c r="Q42">
        <v>4.7633660000000004</v>
      </c>
      <c r="R42">
        <v>27.637087999999999</v>
      </c>
      <c r="S42">
        <v>7.6329799999999999</v>
      </c>
      <c r="T42">
        <v>0</v>
      </c>
      <c r="U42">
        <v>404.61557399999998</v>
      </c>
      <c r="V42">
        <v>20.029326000000001</v>
      </c>
      <c r="W42">
        <v>43.691564</v>
      </c>
      <c r="X42">
        <v>95.016108000000003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15.921867000000001</v>
      </c>
      <c r="AF42">
        <v>8.5740590000000001</v>
      </c>
      <c r="AG42">
        <v>19.502939999999999</v>
      </c>
      <c r="AH42">
        <v>18.299828000000002</v>
      </c>
      <c r="AI42">
        <v>0</v>
      </c>
      <c r="AJ42">
        <v>0</v>
      </c>
      <c r="AK42">
        <v>25.380431000000002</v>
      </c>
      <c r="AL42">
        <v>24.699936999999998</v>
      </c>
      <c r="AM42">
        <v>0</v>
      </c>
      <c r="AN42">
        <v>0.572986</v>
      </c>
      <c r="AO42">
        <v>0</v>
      </c>
      <c r="AP42">
        <v>11.519294</v>
      </c>
      <c r="AQ42">
        <v>0</v>
      </c>
      <c r="AR42">
        <v>6.4001089999999996</v>
      </c>
      <c r="AS42">
        <v>9.0981260000000006</v>
      </c>
      <c r="AT42">
        <v>19.324021999999999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45.3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1876.932581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306.72328199999998</v>
      </c>
      <c r="L43">
        <v>339.12653799999998</v>
      </c>
      <c r="M43">
        <v>88.8904</v>
      </c>
      <c r="N43">
        <v>114.132375</v>
      </c>
      <c r="O43">
        <v>119.485727</v>
      </c>
      <c r="P43">
        <v>99.277050000000003</v>
      </c>
      <c r="Q43">
        <v>4.7633660000000004</v>
      </c>
      <c r="R43">
        <v>27.511482000000001</v>
      </c>
      <c r="S43">
        <v>7.6329799999999999</v>
      </c>
      <c r="T43">
        <v>0</v>
      </c>
      <c r="U43">
        <v>404.61557399999998</v>
      </c>
      <c r="V43">
        <v>20.029326000000001</v>
      </c>
      <c r="W43">
        <v>43.691564</v>
      </c>
      <c r="X43">
        <v>95.016108000000003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15.921867000000001</v>
      </c>
      <c r="AF43">
        <v>8.5740590000000001</v>
      </c>
      <c r="AG43">
        <v>19.502939999999999</v>
      </c>
      <c r="AH43">
        <v>0</v>
      </c>
      <c r="AI43">
        <v>0</v>
      </c>
      <c r="AJ43">
        <v>0</v>
      </c>
      <c r="AK43">
        <v>25.380431000000002</v>
      </c>
      <c r="AL43">
        <v>24.699936999999998</v>
      </c>
      <c r="AM43">
        <v>0</v>
      </c>
      <c r="AN43">
        <v>0.572986</v>
      </c>
      <c r="AO43">
        <v>0</v>
      </c>
      <c r="AP43">
        <v>4.9508089999999996</v>
      </c>
      <c r="AQ43">
        <v>0</v>
      </c>
      <c r="AR43">
        <v>6.4001089999999996</v>
      </c>
      <c r="AS43">
        <v>9.0981260000000006</v>
      </c>
      <c r="AT43">
        <v>19.324021999999999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45.3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1850.6210579999999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306.72328199999998</v>
      </c>
      <c r="L44">
        <v>339.12653799999998</v>
      </c>
      <c r="M44">
        <v>88.8904</v>
      </c>
      <c r="N44">
        <v>114.132375</v>
      </c>
      <c r="O44">
        <v>119.485727</v>
      </c>
      <c r="P44">
        <v>99.277050000000003</v>
      </c>
      <c r="Q44">
        <v>4.7633660000000004</v>
      </c>
      <c r="R44">
        <v>27.511482000000001</v>
      </c>
      <c r="S44">
        <v>7.6329799999999999</v>
      </c>
      <c r="T44">
        <v>0</v>
      </c>
      <c r="U44">
        <v>404.61557399999998</v>
      </c>
      <c r="V44">
        <v>20.029326000000001</v>
      </c>
      <c r="W44">
        <v>43.691564</v>
      </c>
      <c r="X44">
        <v>95.016108000000003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15.921867000000001</v>
      </c>
      <c r="AF44">
        <v>8.5740590000000001</v>
      </c>
      <c r="AG44">
        <v>19.502939999999999</v>
      </c>
      <c r="AH44">
        <v>0</v>
      </c>
      <c r="AI44">
        <v>0</v>
      </c>
      <c r="AJ44">
        <v>0</v>
      </c>
      <c r="AK44">
        <v>25.380431000000002</v>
      </c>
      <c r="AL44">
        <v>24.699936999999998</v>
      </c>
      <c r="AM44">
        <v>0</v>
      </c>
      <c r="AN44">
        <v>0.572986</v>
      </c>
      <c r="AO44">
        <v>0</v>
      </c>
      <c r="AP44">
        <v>4.9508089999999996</v>
      </c>
      <c r="AQ44">
        <v>0</v>
      </c>
      <c r="AR44">
        <v>6.4001089999999996</v>
      </c>
      <c r="AS44">
        <v>9.0981260000000006</v>
      </c>
      <c r="AT44">
        <v>19.324021999999999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45.3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1850.6210579999999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330.01536900000002</v>
      </c>
      <c r="L45">
        <v>339.12653799999998</v>
      </c>
      <c r="M45">
        <v>88.8904</v>
      </c>
      <c r="N45">
        <v>114.132375</v>
      </c>
      <c r="O45">
        <v>119.485727</v>
      </c>
      <c r="P45">
        <v>99.277050000000003</v>
      </c>
      <c r="Q45">
        <v>4.7633660000000004</v>
      </c>
      <c r="R45">
        <v>32.146149999999999</v>
      </c>
      <c r="S45">
        <v>7.6329799999999999</v>
      </c>
      <c r="T45">
        <v>0</v>
      </c>
      <c r="U45">
        <v>404.61557399999998</v>
      </c>
      <c r="V45">
        <v>20.029326000000001</v>
      </c>
      <c r="W45">
        <v>43.691564</v>
      </c>
      <c r="X45">
        <v>95.016108000000003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15.921867000000001</v>
      </c>
      <c r="AF45">
        <v>8.5740590000000001</v>
      </c>
      <c r="AG45">
        <v>19.502939999999999</v>
      </c>
      <c r="AH45">
        <v>0</v>
      </c>
      <c r="AI45">
        <v>0</v>
      </c>
      <c r="AJ45">
        <v>0</v>
      </c>
      <c r="AK45">
        <v>25.380431000000002</v>
      </c>
      <c r="AL45">
        <v>24.699936999999998</v>
      </c>
      <c r="AM45">
        <v>0</v>
      </c>
      <c r="AN45">
        <v>0.572986</v>
      </c>
      <c r="AO45">
        <v>0.85218799999999995</v>
      </c>
      <c r="AP45">
        <v>4.9508089999999996</v>
      </c>
      <c r="AQ45">
        <v>0</v>
      </c>
      <c r="AR45">
        <v>6.4001089999999996</v>
      </c>
      <c r="AS45">
        <v>9.0981260000000006</v>
      </c>
      <c r="AT45">
        <v>19.324021999999999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45.3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1879.4000010000002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330.01536900000002</v>
      </c>
      <c r="L46">
        <v>339.12653799999998</v>
      </c>
      <c r="M46">
        <v>88.8904</v>
      </c>
      <c r="N46">
        <v>114.132375</v>
      </c>
      <c r="O46">
        <v>119.485727</v>
      </c>
      <c r="P46">
        <v>99.277050000000003</v>
      </c>
      <c r="Q46">
        <v>4.7633660000000004</v>
      </c>
      <c r="R46">
        <v>24.663993999999999</v>
      </c>
      <c r="S46">
        <v>7.6329799999999999</v>
      </c>
      <c r="T46">
        <v>0</v>
      </c>
      <c r="U46">
        <v>404.61557399999998</v>
      </c>
      <c r="V46">
        <v>20.029326000000001</v>
      </c>
      <c r="W46">
        <v>43.691564</v>
      </c>
      <c r="X46">
        <v>95.016108000000003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15.921867000000001</v>
      </c>
      <c r="AF46">
        <v>8.5740590000000001</v>
      </c>
      <c r="AG46">
        <v>19.502939999999999</v>
      </c>
      <c r="AH46">
        <v>0</v>
      </c>
      <c r="AI46">
        <v>0</v>
      </c>
      <c r="AJ46">
        <v>0</v>
      </c>
      <c r="AK46">
        <v>25.380431000000002</v>
      </c>
      <c r="AL46">
        <v>24.699936999999998</v>
      </c>
      <c r="AM46">
        <v>0</v>
      </c>
      <c r="AN46">
        <v>0.572986</v>
      </c>
      <c r="AO46">
        <v>0.85218799999999995</v>
      </c>
      <c r="AP46">
        <v>4.9508089999999996</v>
      </c>
      <c r="AQ46">
        <v>0</v>
      </c>
      <c r="AR46">
        <v>6.4001089999999996</v>
      </c>
      <c r="AS46">
        <v>11.69759</v>
      </c>
      <c r="AT46">
        <v>19.324021999999999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45.3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1874.5173090000001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330.01536900000002</v>
      </c>
      <c r="L47">
        <v>339.12653799999998</v>
      </c>
      <c r="M47">
        <v>88.8904</v>
      </c>
      <c r="N47">
        <v>114.132375</v>
      </c>
      <c r="O47">
        <v>119.485727</v>
      </c>
      <c r="P47">
        <v>99.277050000000003</v>
      </c>
      <c r="Q47">
        <v>4.7633660000000004</v>
      </c>
      <c r="R47">
        <v>24.663993999999999</v>
      </c>
      <c r="S47">
        <v>7.6329799999999999</v>
      </c>
      <c r="T47">
        <v>0</v>
      </c>
      <c r="U47">
        <v>404.61557399999998</v>
      </c>
      <c r="V47">
        <v>20.029326000000001</v>
      </c>
      <c r="W47">
        <v>43.691564</v>
      </c>
      <c r="X47">
        <v>95.016108000000003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15.921867000000001</v>
      </c>
      <c r="AF47">
        <v>8.5740590000000001</v>
      </c>
      <c r="AG47">
        <v>19.502939999999999</v>
      </c>
      <c r="AH47">
        <v>0</v>
      </c>
      <c r="AI47">
        <v>0</v>
      </c>
      <c r="AJ47">
        <v>0</v>
      </c>
      <c r="AK47">
        <v>25.380431000000002</v>
      </c>
      <c r="AL47">
        <v>24.699936999999998</v>
      </c>
      <c r="AM47">
        <v>0</v>
      </c>
      <c r="AN47">
        <v>0.572986</v>
      </c>
      <c r="AO47">
        <v>0.85218799999999995</v>
      </c>
      <c r="AP47">
        <v>4.9508089999999996</v>
      </c>
      <c r="AQ47">
        <v>0</v>
      </c>
      <c r="AR47">
        <v>48.000816</v>
      </c>
      <c r="AS47">
        <v>23.915073</v>
      </c>
      <c r="AT47">
        <v>19.324021999999999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45.3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1928.335499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330.01536900000002</v>
      </c>
      <c r="L48">
        <v>339.12653799999998</v>
      </c>
      <c r="M48">
        <v>88.8904</v>
      </c>
      <c r="N48">
        <v>114.132375</v>
      </c>
      <c r="O48">
        <v>119.485727</v>
      </c>
      <c r="P48">
        <v>99.277050000000003</v>
      </c>
      <c r="Q48">
        <v>4.7633660000000004</v>
      </c>
      <c r="R48">
        <v>24.663993999999999</v>
      </c>
      <c r="S48">
        <v>7.6329799999999999</v>
      </c>
      <c r="T48">
        <v>0</v>
      </c>
      <c r="U48">
        <v>404.61557399999998</v>
      </c>
      <c r="V48">
        <v>20.029326000000001</v>
      </c>
      <c r="W48">
        <v>43.691564</v>
      </c>
      <c r="X48">
        <v>95.016108000000003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15.921867000000001</v>
      </c>
      <c r="AF48">
        <v>8.5740590000000001</v>
      </c>
      <c r="AG48">
        <v>19.502939999999999</v>
      </c>
      <c r="AH48">
        <v>0</v>
      </c>
      <c r="AI48">
        <v>0</v>
      </c>
      <c r="AJ48">
        <v>0</v>
      </c>
      <c r="AK48">
        <v>25.380431000000002</v>
      </c>
      <c r="AL48">
        <v>24.699936999999998</v>
      </c>
      <c r="AM48">
        <v>0</v>
      </c>
      <c r="AN48">
        <v>0.572986</v>
      </c>
      <c r="AO48">
        <v>0.85218799999999995</v>
      </c>
      <c r="AP48">
        <v>4.9508089999999996</v>
      </c>
      <c r="AQ48">
        <v>0</v>
      </c>
      <c r="AR48">
        <v>48.000816</v>
      </c>
      <c r="AS48">
        <v>23.915073</v>
      </c>
      <c r="AT48">
        <v>19.324021999999999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45.3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1928.335499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330.01536900000002</v>
      </c>
      <c r="L49">
        <v>339.12653799999998</v>
      </c>
      <c r="M49">
        <v>88.8904</v>
      </c>
      <c r="N49">
        <v>114.132375</v>
      </c>
      <c r="O49">
        <v>119.485727</v>
      </c>
      <c r="P49">
        <v>99.277050000000003</v>
      </c>
      <c r="Q49">
        <v>4.7633660000000004</v>
      </c>
      <c r="R49">
        <v>24.663993999999999</v>
      </c>
      <c r="S49">
        <v>7.6329799999999999</v>
      </c>
      <c r="T49">
        <v>0</v>
      </c>
      <c r="U49">
        <v>404.61557399999998</v>
      </c>
      <c r="V49">
        <v>20.029326000000001</v>
      </c>
      <c r="W49">
        <v>43.691564</v>
      </c>
      <c r="X49">
        <v>95.016108000000003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15.921867000000001</v>
      </c>
      <c r="AF49">
        <v>8.5740590000000001</v>
      </c>
      <c r="AG49">
        <v>19.502939999999999</v>
      </c>
      <c r="AH49">
        <v>0</v>
      </c>
      <c r="AI49">
        <v>0</v>
      </c>
      <c r="AJ49">
        <v>0</v>
      </c>
      <c r="AK49">
        <v>25.380431000000002</v>
      </c>
      <c r="AL49">
        <v>24.699936999999998</v>
      </c>
      <c r="AM49">
        <v>0</v>
      </c>
      <c r="AN49">
        <v>0.572986</v>
      </c>
      <c r="AO49">
        <v>0.56812600000000002</v>
      </c>
      <c r="AP49">
        <v>4.9508089999999996</v>
      </c>
      <c r="AQ49">
        <v>0</v>
      </c>
      <c r="AR49">
        <v>6.4001089999999996</v>
      </c>
      <c r="AS49">
        <v>23.915073</v>
      </c>
      <c r="AT49">
        <v>19.324021999999999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45.3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1886.4507299999998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330.01536900000002</v>
      </c>
      <c r="L50">
        <v>339.12653799999998</v>
      </c>
      <c r="M50">
        <v>88.8904</v>
      </c>
      <c r="N50">
        <v>114.132375</v>
      </c>
      <c r="O50">
        <v>119.485727</v>
      </c>
      <c r="P50">
        <v>99.277050000000003</v>
      </c>
      <c r="Q50">
        <v>4.7633660000000004</v>
      </c>
      <c r="R50">
        <v>24.663993999999999</v>
      </c>
      <c r="S50">
        <v>7.6329799999999999</v>
      </c>
      <c r="T50">
        <v>0</v>
      </c>
      <c r="U50">
        <v>404.61557399999998</v>
      </c>
      <c r="V50">
        <v>20.029326000000001</v>
      </c>
      <c r="W50">
        <v>43.691564</v>
      </c>
      <c r="X50">
        <v>95.016108000000003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15.921867000000001</v>
      </c>
      <c r="AF50">
        <v>8.5740590000000001</v>
      </c>
      <c r="AG50">
        <v>19.502939999999999</v>
      </c>
      <c r="AH50">
        <v>0</v>
      </c>
      <c r="AI50">
        <v>0</v>
      </c>
      <c r="AJ50">
        <v>0</v>
      </c>
      <c r="AK50">
        <v>25.380431000000002</v>
      </c>
      <c r="AL50">
        <v>24.699936999999998</v>
      </c>
      <c r="AM50">
        <v>0</v>
      </c>
      <c r="AN50">
        <v>0.572986</v>
      </c>
      <c r="AO50">
        <v>0.56812600000000002</v>
      </c>
      <c r="AP50">
        <v>4.9508089999999996</v>
      </c>
      <c r="AQ50">
        <v>0</v>
      </c>
      <c r="AR50">
        <v>6.4001089999999996</v>
      </c>
      <c r="AS50">
        <v>23.915073</v>
      </c>
      <c r="AT50">
        <v>19.324021999999999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45.3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1886.4507299999998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330.01536900000002</v>
      </c>
      <c r="L51">
        <v>339.12653799999998</v>
      </c>
      <c r="M51">
        <v>88.8904</v>
      </c>
      <c r="N51">
        <v>114.132375</v>
      </c>
      <c r="O51">
        <v>119.485727</v>
      </c>
      <c r="P51">
        <v>99.277050000000003</v>
      </c>
      <c r="Q51">
        <v>4.7633660000000004</v>
      </c>
      <c r="R51">
        <v>24.663993999999999</v>
      </c>
      <c r="S51">
        <v>7.6329799999999999</v>
      </c>
      <c r="T51">
        <v>0</v>
      </c>
      <c r="U51">
        <v>404.61557399999998</v>
      </c>
      <c r="V51">
        <v>20.029326000000001</v>
      </c>
      <c r="W51">
        <v>43.691564</v>
      </c>
      <c r="X51">
        <v>95.016108000000003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15.921867000000001</v>
      </c>
      <c r="AF51">
        <v>8.5740590000000001</v>
      </c>
      <c r="AG51">
        <v>19.502939999999999</v>
      </c>
      <c r="AH51">
        <v>0</v>
      </c>
      <c r="AI51">
        <v>0</v>
      </c>
      <c r="AJ51">
        <v>0</v>
      </c>
      <c r="AK51">
        <v>25.380431000000002</v>
      </c>
      <c r="AL51">
        <v>24.699936999999998</v>
      </c>
      <c r="AM51">
        <v>0</v>
      </c>
      <c r="AN51">
        <v>0.572986</v>
      </c>
      <c r="AO51">
        <v>0.56812600000000002</v>
      </c>
      <c r="AP51">
        <v>4.9508089999999996</v>
      </c>
      <c r="AQ51">
        <v>0</v>
      </c>
      <c r="AR51">
        <v>6.4001089999999996</v>
      </c>
      <c r="AS51">
        <v>23.915073</v>
      </c>
      <c r="AT51">
        <v>19.324021999999999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45.3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1886.4507299999998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330.01536900000002</v>
      </c>
      <c r="L52">
        <v>339.12653799999998</v>
      </c>
      <c r="M52">
        <v>88.8904</v>
      </c>
      <c r="N52">
        <v>114.132375</v>
      </c>
      <c r="O52">
        <v>119.485727</v>
      </c>
      <c r="P52">
        <v>99.277050000000003</v>
      </c>
      <c r="Q52">
        <v>4.7633660000000004</v>
      </c>
      <c r="R52">
        <v>24.663993999999999</v>
      </c>
      <c r="S52">
        <v>7.6329799999999999</v>
      </c>
      <c r="T52">
        <v>0</v>
      </c>
      <c r="U52">
        <v>404.61557399999998</v>
      </c>
      <c r="V52">
        <v>20.029326000000001</v>
      </c>
      <c r="W52">
        <v>43.691564</v>
      </c>
      <c r="X52">
        <v>95.016108000000003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15.921867000000001</v>
      </c>
      <c r="AF52">
        <v>8.5740590000000001</v>
      </c>
      <c r="AG52">
        <v>19.502939999999999</v>
      </c>
      <c r="AH52">
        <v>0</v>
      </c>
      <c r="AI52">
        <v>0</v>
      </c>
      <c r="AJ52">
        <v>0</v>
      </c>
      <c r="AK52">
        <v>25.380431000000002</v>
      </c>
      <c r="AL52">
        <v>24.699936999999998</v>
      </c>
      <c r="AM52">
        <v>0</v>
      </c>
      <c r="AN52">
        <v>0.572986</v>
      </c>
      <c r="AO52">
        <v>0.56812600000000002</v>
      </c>
      <c r="AP52">
        <v>4.9508089999999996</v>
      </c>
      <c r="AQ52">
        <v>0</v>
      </c>
      <c r="AR52">
        <v>6.4001089999999996</v>
      </c>
      <c r="AS52">
        <v>23.915073</v>
      </c>
      <c r="AT52">
        <v>19.324021999999999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45.3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1886.4507299999998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330.01536900000002</v>
      </c>
      <c r="L53">
        <v>339.12653799999998</v>
      </c>
      <c r="M53">
        <v>88.8904</v>
      </c>
      <c r="N53">
        <v>114.132375</v>
      </c>
      <c r="O53">
        <v>119.485727</v>
      </c>
      <c r="P53">
        <v>99.277050000000003</v>
      </c>
      <c r="Q53">
        <v>4.7633660000000004</v>
      </c>
      <c r="R53">
        <v>24.663993999999999</v>
      </c>
      <c r="S53">
        <v>7.6329799999999999</v>
      </c>
      <c r="T53">
        <v>0</v>
      </c>
      <c r="U53">
        <v>404.61557399999998</v>
      </c>
      <c r="V53">
        <v>20.029326000000001</v>
      </c>
      <c r="W53">
        <v>43.691564</v>
      </c>
      <c r="X53">
        <v>95.016108000000003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15.921867000000001</v>
      </c>
      <c r="AF53">
        <v>8.5740590000000001</v>
      </c>
      <c r="AG53">
        <v>19.502939999999999</v>
      </c>
      <c r="AH53">
        <v>0</v>
      </c>
      <c r="AI53">
        <v>0</v>
      </c>
      <c r="AJ53">
        <v>0</v>
      </c>
      <c r="AK53">
        <v>25.380431000000002</v>
      </c>
      <c r="AL53">
        <v>24.699936999999998</v>
      </c>
      <c r="AM53">
        <v>0</v>
      </c>
      <c r="AN53">
        <v>0.572986</v>
      </c>
      <c r="AO53">
        <v>0.56812600000000002</v>
      </c>
      <c r="AP53">
        <v>4.9508089999999996</v>
      </c>
      <c r="AQ53">
        <v>0</v>
      </c>
      <c r="AR53">
        <v>6.4001089999999996</v>
      </c>
      <c r="AS53">
        <v>23.915073</v>
      </c>
      <c r="AT53">
        <v>19.324021999999999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45.3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1886.4507299999998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330.01536900000002</v>
      </c>
      <c r="L54">
        <v>339.12653799999998</v>
      </c>
      <c r="M54">
        <v>88.8904</v>
      </c>
      <c r="N54">
        <v>114.132375</v>
      </c>
      <c r="O54">
        <v>119.485727</v>
      </c>
      <c r="P54">
        <v>99.277050000000003</v>
      </c>
      <c r="Q54">
        <v>4.7633660000000004</v>
      </c>
      <c r="R54">
        <v>24.663993999999999</v>
      </c>
      <c r="S54">
        <v>7.6329799999999999</v>
      </c>
      <c r="T54">
        <v>0</v>
      </c>
      <c r="U54">
        <v>404.61557399999998</v>
      </c>
      <c r="V54">
        <v>20.029326000000001</v>
      </c>
      <c r="W54">
        <v>43.691564</v>
      </c>
      <c r="X54">
        <v>95.016108000000003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15.921867000000001</v>
      </c>
      <c r="AF54">
        <v>8.5740590000000001</v>
      </c>
      <c r="AG54">
        <v>19.502939999999999</v>
      </c>
      <c r="AH54">
        <v>0</v>
      </c>
      <c r="AI54">
        <v>0</v>
      </c>
      <c r="AJ54">
        <v>0</v>
      </c>
      <c r="AK54">
        <v>25.380431000000002</v>
      </c>
      <c r="AL54">
        <v>24.699936999999998</v>
      </c>
      <c r="AM54">
        <v>0</v>
      </c>
      <c r="AN54">
        <v>0.572986</v>
      </c>
      <c r="AO54">
        <v>0.56812600000000002</v>
      </c>
      <c r="AP54">
        <v>4.9508089999999996</v>
      </c>
      <c r="AQ54">
        <v>0</v>
      </c>
      <c r="AR54">
        <v>6.4001089999999996</v>
      </c>
      <c r="AS54">
        <v>23.915073</v>
      </c>
      <c r="AT54">
        <v>19.324021999999999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45.3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1886.4507299999998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322.81109199999997</v>
      </c>
      <c r="L55">
        <v>339.12653799999998</v>
      </c>
      <c r="M55">
        <v>88.8904</v>
      </c>
      <c r="N55">
        <v>114.132375</v>
      </c>
      <c r="O55">
        <v>119.485727</v>
      </c>
      <c r="P55">
        <v>99.277050000000003</v>
      </c>
      <c r="Q55">
        <v>4.7633660000000004</v>
      </c>
      <c r="R55">
        <v>15.317679</v>
      </c>
      <c r="S55">
        <v>7.6329799999999999</v>
      </c>
      <c r="T55">
        <v>0</v>
      </c>
      <c r="U55">
        <v>404.61557399999998</v>
      </c>
      <c r="V55">
        <v>13.884294000000001</v>
      </c>
      <c r="W55">
        <v>35.117987999999997</v>
      </c>
      <c r="X55">
        <v>95.016108000000003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15.921867000000001</v>
      </c>
      <c r="AF55">
        <v>8.5740590000000001</v>
      </c>
      <c r="AG55">
        <v>19.502939999999999</v>
      </c>
      <c r="AH55">
        <v>0</v>
      </c>
      <c r="AI55">
        <v>0</v>
      </c>
      <c r="AJ55">
        <v>0</v>
      </c>
      <c r="AK55">
        <v>25.380431000000002</v>
      </c>
      <c r="AL55">
        <v>24.699936999999998</v>
      </c>
      <c r="AM55">
        <v>0</v>
      </c>
      <c r="AN55">
        <v>0.572986</v>
      </c>
      <c r="AO55">
        <v>0.56812600000000002</v>
      </c>
      <c r="AP55">
        <v>4.9508089999999996</v>
      </c>
      <c r="AQ55">
        <v>0</v>
      </c>
      <c r="AR55">
        <v>8.5334780000000006</v>
      </c>
      <c r="AS55">
        <v>11.047724000000001</v>
      </c>
      <c r="AT55">
        <v>19.324021999999999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45.3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1844.4475499999999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306.09583199999997</v>
      </c>
      <c r="L56">
        <v>339.12653799999998</v>
      </c>
      <c r="M56">
        <v>88.8904</v>
      </c>
      <c r="N56">
        <v>114.132375</v>
      </c>
      <c r="O56">
        <v>119.485727</v>
      </c>
      <c r="P56">
        <v>99.277050000000003</v>
      </c>
      <c r="Q56">
        <v>4.7633660000000004</v>
      </c>
      <c r="R56">
        <v>15.001994</v>
      </c>
      <c r="S56">
        <v>7.6329799999999999</v>
      </c>
      <c r="T56">
        <v>0</v>
      </c>
      <c r="U56">
        <v>404.61557399999998</v>
      </c>
      <c r="V56">
        <v>13.884294000000001</v>
      </c>
      <c r="W56">
        <v>35.117987999999997</v>
      </c>
      <c r="X56">
        <v>95.016108000000003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15.921867000000001</v>
      </c>
      <c r="AF56">
        <v>8.5740590000000001</v>
      </c>
      <c r="AG56">
        <v>19.502939999999999</v>
      </c>
      <c r="AH56">
        <v>0</v>
      </c>
      <c r="AI56">
        <v>0</v>
      </c>
      <c r="AJ56">
        <v>0</v>
      </c>
      <c r="AK56">
        <v>25.380431000000002</v>
      </c>
      <c r="AL56">
        <v>24.699936999999998</v>
      </c>
      <c r="AM56">
        <v>0</v>
      </c>
      <c r="AN56">
        <v>0.572986</v>
      </c>
      <c r="AO56">
        <v>0.56812600000000002</v>
      </c>
      <c r="AP56">
        <v>4.9508089999999996</v>
      </c>
      <c r="AQ56">
        <v>0</v>
      </c>
      <c r="AR56">
        <v>8.5334780000000006</v>
      </c>
      <c r="AS56">
        <v>9.0981260000000006</v>
      </c>
      <c r="AT56">
        <v>19.324021999999999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45.3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1825.467007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306.09583199999997</v>
      </c>
      <c r="L57">
        <v>339.12653799999998</v>
      </c>
      <c r="M57">
        <v>88.8904</v>
      </c>
      <c r="N57">
        <v>114.132375</v>
      </c>
      <c r="O57">
        <v>119.485727</v>
      </c>
      <c r="P57">
        <v>99.277050000000003</v>
      </c>
      <c r="Q57">
        <v>4.7633660000000004</v>
      </c>
      <c r="R57">
        <v>15.001994</v>
      </c>
      <c r="S57">
        <v>7.6329799999999999</v>
      </c>
      <c r="T57">
        <v>0</v>
      </c>
      <c r="U57">
        <v>404.61557399999998</v>
      </c>
      <c r="V57">
        <v>13.884294000000001</v>
      </c>
      <c r="W57">
        <v>35.117987999999997</v>
      </c>
      <c r="X57">
        <v>95.016108000000003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15.921867000000001</v>
      </c>
      <c r="AF57">
        <v>8.5740590000000001</v>
      </c>
      <c r="AG57">
        <v>19.502939999999999</v>
      </c>
      <c r="AH57">
        <v>0</v>
      </c>
      <c r="AI57">
        <v>0</v>
      </c>
      <c r="AJ57">
        <v>0</v>
      </c>
      <c r="AK57">
        <v>25.380431000000002</v>
      </c>
      <c r="AL57">
        <v>24.699936999999998</v>
      </c>
      <c r="AM57">
        <v>0</v>
      </c>
      <c r="AN57">
        <v>0.572986</v>
      </c>
      <c r="AO57">
        <v>0.56812600000000002</v>
      </c>
      <c r="AP57">
        <v>4.9508089999999996</v>
      </c>
      <c r="AQ57">
        <v>0</v>
      </c>
      <c r="AR57">
        <v>8.5334780000000006</v>
      </c>
      <c r="AS57">
        <v>9.0981260000000006</v>
      </c>
      <c r="AT57">
        <v>19.324021999999999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45.3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1825.467007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317.38046800000001</v>
      </c>
      <c r="L58">
        <v>339.12653799999998</v>
      </c>
      <c r="M58">
        <v>88.8904</v>
      </c>
      <c r="N58">
        <v>114.132375</v>
      </c>
      <c r="O58">
        <v>119.485727</v>
      </c>
      <c r="P58">
        <v>99.277050000000003</v>
      </c>
      <c r="Q58">
        <v>4.7633660000000004</v>
      </c>
      <c r="R58">
        <v>15.001994</v>
      </c>
      <c r="S58">
        <v>7.6329799999999999</v>
      </c>
      <c r="T58">
        <v>0</v>
      </c>
      <c r="U58">
        <v>404.61557399999998</v>
      </c>
      <c r="V58">
        <v>17.837810000000001</v>
      </c>
      <c r="W58">
        <v>43.691564</v>
      </c>
      <c r="X58">
        <v>95.016108000000003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15.921867000000001</v>
      </c>
      <c r="AF58">
        <v>8.5740590000000001</v>
      </c>
      <c r="AG58">
        <v>19.502939999999999</v>
      </c>
      <c r="AH58">
        <v>0</v>
      </c>
      <c r="AI58">
        <v>0</v>
      </c>
      <c r="AJ58">
        <v>0</v>
      </c>
      <c r="AK58">
        <v>25.380431000000002</v>
      </c>
      <c r="AL58">
        <v>24.699936999999998</v>
      </c>
      <c r="AM58">
        <v>0</v>
      </c>
      <c r="AN58">
        <v>0.572986</v>
      </c>
      <c r="AO58">
        <v>0.56812600000000002</v>
      </c>
      <c r="AP58">
        <v>4.9508089999999996</v>
      </c>
      <c r="AQ58">
        <v>0</v>
      </c>
      <c r="AR58">
        <v>8.5334780000000006</v>
      </c>
      <c r="AS58">
        <v>9.0981260000000006</v>
      </c>
      <c r="AT58">
        <v>19.324021999999999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45.3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1849.2787350000001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294.84810399999998</v>
      </c>
      <c r="L59">
        <v>338.16033800000002</v>
      </c>
      <c r="M59">
        <v>88.8904</v>
      </c>
      <c r="N59">
        <v>114.132375</v>
      </c>
      <c r="O59">
        <v>119.485727</v>
      </c>
      <c r="P59">
        <v>99.277050000000003</v>
      </c>
      <c r="Q59">
        <v>4.7633660000000004</v>
      </c>
      <c r="R59">
        <v>22.731594000000001</v>
      </c>
      <c r="S59">
        <v>6.6667800000000002</v>
      </c>
      <c r="T59">
        <v>0</v>
      </c>
      <c r="U59">
        <v>404.61557399999998</v>
      </c>
      <c r="V59">
        <v>20.029326000000001</v>
      </c>
      <c r="W59">
        <v>43.691564</v>
      </c>
      <c r="X59">
        <v>95.016108000000003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15.921867000000001</v>
      </c>
      <c r="AF59">
        <v>8.5740590000000001</v>
      </c>
      <c r="AG59">
        <v>19.502939999999999</v>
      </c>
      <c r="AH59">
        <v>0</v>
      </c>
      <c r="AI59">
        <v>0</v>
      </c>
      <c r="AJ59">
        <v>0</v>
      </c>
      <c r="AK59">
        <v>25.380431000000002</v>
      </c>
      <c r="AL59">
        <v>24.699936999999998</v>
      </c>
      <c r="AM59">
        <v>0</v>
      </c>
      <c r="AN59">
        <v>0.572986</v>
      </c>
      <c r="AO59">
        <v>1.1362509999999999</v>
      </c>
      <c r="AP59">
        <v>4.9508089999999996</v>
      </c>
      <c r="AQ59">
        <v>0</v>
      </c>
      <c r="AR59">
        <v>8.5334780000000006</v>
      </c>
      <c r="AS59">
        <v>9.0981260000000006</v>
      </c>
      <c r="AT59">
        <v>19.324021999999999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45.3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1835.3032120000003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286.72593699999999</v>
      </c>
      <c r="L60">
        <v>338.16033800000002</v>
      </c>
      <c r="M60">
        <v>88.8904</v>
      </c>
      <c r="N60">
        <v>114.132375</v>
      </c>
      <c r="O60">
        <v>119.485727</v>
      </c>
      <c r="P60">
        <v>99.277050000000003</v>
      </c>
      <c r="Q60">
        <v>4.7633660000000004</v>
      </c>
      <c r="R60">
        <v>22.731594000000001</v>
      </c>
      <c r="S60">
        <v>6.6667800000000002</v>
      </c>
      <c r="T60">
        <v>0</v>
      </c>
      <c r="U60">
        <v>404.61557399999998</v>
      </c>
      <c r="V60">
        <v>20.029326000000001</v>
      </c>
      <c r="W60">
        <v>43.691564</v>
      </c>
      <c r="X60">
        <v>95.016108000000003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15.921867000000001</v>
      </c>
      <c r="AF60">
        <v>8.5740590000000001</v>
      </c>
      <c r="AG60">
        <v>19.502939999999999</v>
      </c>
      <c r="AH60">
        <v>0</v>
      </c>
      <c r="AI60">
        <v>0</v>
      </c>
      <c r="AJ60">
        <v>0</v>
      </c>
      <c r="AK60">
        <v>25.380431000000002</v>
      </c>
      <c r="AL60">
        <v>12.349968000000001</v>
      </c>
      <c r="AM60">
        <v>0</v>
      </c>
      <c r="AN60">
        <v>0.572986</v>
      </c>
      <c r="AO60">
        <v>1.1362509999999999</v>
      </c>
      <c r="AP60">
        <v>4.9508089999999996</v>
      </c>
      <c r="AQ60">
        <v>0</v>
      </c>
      <c r="AR60">
        <v>8.5334780000000006</v>
      </c>
      <c r="AS60">
        <v>9.0981260000000006</v>
      </c>
      <c r="AT60">
        <v>19.324021999999999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45.3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1814.8310760000002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286.72593699999999</v>
      </c>
      <c r="L61">
        <v>338.16033800000002</v>
      </c>
      <c r="M61">
        <v>88.8904</v>
      </c>
      <c r="N61">
        <v>54.783540000000002</v>
      </c>
      <c r="O61">
        <v>119.485727</v>
      </c>
      <c r="P61">
        <v>99.277050000000003</v>
      </c>
      <c r="Q61">
        <v>4.7633660000000004</v>
      </c>
      <c r="R61">
        <v>22.731594000000001</v>
      </c>
      <c r="S61">
        <v>6.6667800000000002</v>
      </c>
      <c r="T61">
        <v>0</v>
      </c>
      <c r="U61">
        <v>404.61557399999998</v>
      </c>
      <c r="V61">
        <v>20.029326000000001</v>
      </c>
      <c r="W61">
        <v>43.691564</v>
      </c>
      <c r="X61">
        <v>95.016108000000003</v>
      </c>
      <c r="Y61">
        <v>0</v>
      </c>
      <c r="Z61">
        <v>6.3003970000000002</v>
      </c>
      <c r="AA61">
        <v>0</v>
      </c>
      <c r="AB61">
        <v>0</v>
      </c>
      <c r="AC61">
        <v>0</v>
      </c>
      <c r="AD61">
        <v>0</v>
      </c>
      <c r="AE61">
        <v>15.921867000000001</v>
      </c>
      <c r="AF61">
        <v>8.5740590000000001</v>
      </c>
      <c r="AG61">
        <v>19.502939999999999</v>
      </c>
      <c r="AH61">
        <v>0</v>
      </c>
      <c r="AI61">
        <v>0</v>
      </c>
      <c r="AJ61">
        <v>0</v>
      </c>
      <c r="AK61">
        <v>25.380431000000002</v>
      </c>
      <c r="AL61">
        <v>12.349968000000001</v>
      </c>
      <c r="AM61">
        <v>0</v>
      </c>
      <c r="AN61">
        <v>0.572986</v>
      </c>
      <c r="AO61">
        <v>0.85218799999999995</v>
      </c>
      <c r="AP61">
        <v>4.9508089999999996</v>
      </c>
      <c r="AQ61">
        <v>0</v>
      </c>
      <c r="AR61">
        <v>6.4001089999999996</v>
      </c>
      <c r="AS61">
        <v>5.1989289999999997</v>
      </c>
      <c r="AT61">
        <v>19.324021999999999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45.3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1755.466009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286.72593699999999</v>
      </c>
      <c r="L62">
        <v>351.687138</v>
      </c>
      <c r="M62">
        <v>88.8904</v>
      </c>
      <c r="N62">
        <v>54.783540000000002</v>
      </c>
      <c r="O62">
        <v>119.485727</v>
      </c>
      <c r="P62">
        <v>99.277050000000003</v>
      </c>
      <c r="Q62">
        <v>4.7633660000000004</v>
      </c>
      <c r="R62">
        <v>22.731594000000001</v>
      </c>
      <c r="S62">
        <v>11.497780000000001</v>
      </c>
      <c r="T62">
        <v>0</v>
      </c>
      <c r="U62">
        <v>404.61557399999998</v>
      </c>
      <c r="V62">
        <v>20.029326000000001</v>
      </c>
      <c r="W62">
        <v>43.691564</v>
      </c>
      <c r="X62">
        <v>95.016108000000003</v>
      </c>
      <c r="Y62">
        <v>0</v>
      </c>
      <c r="Z62">
        <v>6.3003970000000002</v>
      </c>
      <c r="AA62">
        <v>0</v>
      </c>
      <c r="AB62">
        <v>0</v>
      </c>
      <c r="AC62">
        <v>0</v>
      </c>
      <c r="AD62">
        <v>0</v>
      </c>
      <c r="AE62">
        <v>15.921867000000001</v>
      </c>
      <c r="AF62">
        <v>8.5740590000000001</v>
      </c>
      <c r="AG62">
        <v>19.502939999999999</v>
      </c>
      <c r="AH62">
        <v>20.129811</v>
      </c>
      <c r="AI62">
        <v>0</v>
      </c>
      <c r="AJ62">
        <v>0</v>
      </c>
      <c r="AK62">
        <v>25.380431000000002</v>
      </c>
      <c r="AL62">
        <v>12.349968000000001</v>
      </c>
      <c r="AM62">
        <v>0</v>
      </c>
      <c r="AN62">
        <v>0.572986</v>
      </c>
      <c r="AO62">
        <v>0.85218799999999995</v>
      </c>
      <c r="AP62">
        <v>4.9508089999999996</v>
      </c>
      <c r="AQ62">
        <v>15.035038</v>
      </c>
      <c r="AR62">
        <v>6.4001089999999996</v>
      </c>
      <c r="AS62">
        <v>5.1989289999999997</v>
      </c>
      <c r="AT62">
        <v>19.324021999999999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45.3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1808.9886579999998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313.21657599999998</v>
      </c>
      <c r="L63">
        <v>412.23415799999998</v>
      </c>
      <c r="M63">
        <v>88.8904</v>
      </c>
      <c r="N63">
        <v>54.783540000000002</v>
      </c>
      <c r="O63">
        <v>119.485727</v>
      </c>
      <c r="P63">
        <v>99.277050000000003</v>
      </c>
      <c r="Q63">
        <v>10.589551999999999</v>
      </c>
      <c r="R63">
        <v>25.577202</v>
      </c>
      <c r="S63">
        <v>18.522473000000002</v>
      </c>
      <c r="T63">
        <v>0</v>
      </c>
      <c r="U63">
        <v>404.61557399999998</v>
      </c>
      <c r="V63">
        <v>20.029326000000001</v>
      </c>
      <c r="W63">
        <v>43.691564</v>
      </c>
      <c r="X63">
        <v>95.016108000000003</v>
      </c>
      <c r="Y63">
        <v>0</v>
      </c>
      <c r="Z63">
        <v>6.3003970000000002</v>
      </c>
      <c r="AA63">
        <v>0</v>
      </c>
      <c r="AB63">
        <v>0</v>
      </c>
      <c r="AC63">
        <v>0</v>
      </c>
      <c r="AD63">
        <v>0</v>
      </c>
      <c r="AE63">
        <v>15.921867000000001</v>
      </c>
      <c r="AF63">
        <v>8.5740590000000001</v>
      </c>
      <c r="AG63">
        <v>19.502939999999999</v>
      </c>
      <c r="AH63">
        <v>20.129811</v>
      </c>
      <c r="AI63">
        <v>0</v>
      </c>
      <c r="AJ63">
        <v>0</v>
      </c>
      <c r="AK63">
        <v>25.380431000000002</v>
      </c>
      <c r="AL63">
        <v>12.349968000000001</v>
      </c>
      <c r="AM63">
        <v>0</v>
      </c>
      <c r="AN63">
        <v>0.572986</v>
      </c>
      <c r="AO63">
        <v>0.85218799999999995</v>
      </c>
      <c r="AP63">
        <v>4.9508089999999996</v>
      </c>
      <c r="AQ63">
        <v>15.035038</v>
      </c>
      <c r="AR63">
        <v>6.4001089999999996</v>
      </c>
      <c r="AS63">
        <v>5.1989289999999997</v>
      </c>
      <c r="AT63">
        <v>19.324021999999999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45.29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1911.7128039999998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330.01536900000002</v>
      </c>
      <c r="L64">
        <v>421.89615800000001</v>
      </c>
      <c r="M64">
        <v>88.8904</v>
      </c>
      <c r="N64">
        <v>54.783540000000002</v>
      </c>
      <c r="O64">
        <v>119.485727</v>
      </c>
      <c r="P64">
        <v>99.277050000000003</v>
      </c>
      <c r="Q64">
        <v>10.589551999999999</v>
      </c>
      <c r="R64">
        <v>31.846679999999999</v>
      </c>
      <c r="S64">
        <v>18.831721000000002</v>
      </c>
      <c r="T64">
        <v>0</v>
      </c>
      <c r="U64">
        <v>404.61557399999998</v>
      </c>
      <c r="V64">
        <v>20.029326000000001</v>
      </c>
      <c r="W64">
        <v>43.691564</v>
      </c>
      <c r="X64">
        <v>95.016108000000003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15.921867000000001</v>
      </c>
      <c r="AF64">
        <v>8.5740590000000001</v>
      </c>
      <c r="AG64">
        <v>19.502939999999999</v>
      </c>
      <c r="AH64">
        <v>20.129811</v>
      </c>
      <c r="AI64">
        <v>0</v>
      </c>
      <c r="AJ64">
        <v>0</v>
      </c>
      <c r="AK64">
        <v>25.380431000000002</v>
      </c>
      <c r="AL64">
        <v>12.349968000000001</v>
      </c>
      <c r="AM64">
        <v>0</v>
      </c>
      <c r="AN64">
        <v>0.572986</v>
      </c>
      <c r="AO64">
        <v>0.85218799999999995</v>
      </c>
      <c r="AP64">
        <v>4.9508089999999996</v>
      </c>
      <c r="AQ64">
        <v>15.035038</v>
      </c>
      <c r="AR64">
        <v>6.4001089999999996</v>
      </c>
      <c r="AS64">
        <v>5.1989289999999997</v>
      </c>
      <c r="AT64">
        <v>19.324021999999999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45.29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1938.451926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330.01536900000002</v>
      </c>
      <c r="L65">
        <v>461.510358</v>
      </c>
      <c r="M65">
        <v>88.8904</v>
      </c>
      <c r="N65">
        <v>54.783540000000002</v>
      </c>
      <c r="O65">
        <v>119.485727</v>
      </c>
      <c r="P65">
        <v>99.277050000000003</v>
      </c>
      <c r="Q65">
        <v>10.589551999999999</v>
      </c>
      <c r="R65">
        <v>35.889015999999998</v>
      </c>
      <c r="S65">
        <v>18.831721000000002</v>
      </c>
      <c r="T65">
        <v>0</v>
      </c>
      <c r="U65">
        <v>404.61557399999998</v>
      </c>
      <c r="V65">
        <v>20.029326000000001</v>
      </c>
      <c r="W65">
        <v>43.691564</v>
      </c>
      <c r="X65">
        <v>95.016108000000003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15.921867000000001</v>
      </c>
      <c r="AF65">
        <v>8.5740590000000001</v>
      </c>
      <c r="AG65">
        <v>19.502939999999999</v>
      </c>
      <c r="AH65">
        <v>20.129811</v>
      </c>
      <c r="AI65">
        <v>0</v>
      </c>
      <c r="AJ65">
        <v>0</v>
      </c>
      <c r="AK65">
        <v>25.380431000000002</v>
      </c>
      <c r="AL65">
        <v>12.349968000000001</v>
      </c>
      <c r="AM65">
        <v>0</v>
      </c>
      <c r="AN65">
        <v>0.572986</v>
      </c>
      <c r="AO65">
        <v>0.85218799999999995</v>
      </c>
      <c r="AP65">
        <v>4.9508089999999996</v>
      </c>
      <c r="AQ65">
        <v>15.035038</v>
      </c>
      <c r="AR65">
        <v>6.4001089999999996</v>
      </c>
      <c r="AS65">
        <v>5.1989289999999997</v>
      </c>
      <c r="AT65">
        <v>19.324021999999999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45.29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1982.1084619999999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330.01536900000002</v>
      </c>
      <c r="L66">
        <v>500.15835800000002</v>
      </c>
      <c r="M66">
        <v>88.8904</v>
      </c>
      <c r="N66">
        <v>54.783540000000002</v>
      </c>
      <c r="O66">
        <v>119.485727</v>
      </c>
      <c r="P66">
        <v>99.277050000000003</v>
      </c>
      <c r="Q66">
        <v>10.589551999999999</v>
      </c>
      <c r="R66">
        <v>35.889015999999998</v>
      </c>
      <c r="S66">
        <v>18.831721000000002</v>
      </c>
      <c r="T66">
        <v>0</v>
      </c>
      <c r="U66">
        <v>404.61557399999998</v>
      </c>
      <c r="V66">
        <v>20.029326000000001</v>
      </c>
      <c r="W66">
        <v>43.691564</v>
      </c>
      <c r="X66">
        <v>95.016108000000003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15.921867000000001</v>
      </c>
      <c r="AF66">
        <v>8.5740590000000001</v>
      </c>
      <c r="AG66">
        <v>19.502939999999999</v>
      </c>
      <c r="AH66">
        <v>20.129811</v>
      </c>
      <c r="AI66">
        <v>0</v>
      </c>
      <c r="AJ66">
        <v>0</v>
      </c>
      <c r="AK66">
        <v>25.380431000000002</v>
      </c>
      <c r="AL66">
        <v>12.349968000000001</v>
      </c>
      <c r="AM66">
        <v>0</v>
      </c>
      <c r="AN66">
        <v>0.572986</v>
      </c>
      <c r="AO66">
        <v>0.85218799999999995</v>
      </c>
      <c r="AP66">
        <v>4.9508089999999996</v>
      </c>
      <c r="AQ66">
        <v>30.070076</v>
      </c>
      <c r="AR66">
        <v>6.4001089999999996</v>
      </c>
      <c r="AS66">
        <v>5.1989289999999997</v>
      </c>
      <c r="AT66">
        <v>19.324021999999999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45.29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2035.7915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330.01536900000002</v>
      </c>
      <c r="L67">
        <v>591.94735800000001</v>
      </c>
      <c r="M67">
        <v>88.8904</v>
      </c>
      <c r="N67">
        <v>54.783540000000002</v>
      </c>
      <c r="O67">
        <v>119.485727</v>
      </c>
      <c r="P67">
        <v>99.277050000000003</v>
      </c>
      <c r="Q67">
        <v>13.753322000000001</v>
      </c>
      <c r="R67">
        <v>35.889015999999998</v>
      </c>
      <c r="S67">
        <v>22.484954999999999</v>
      </c>
      <c r="T67">
        <v>0</v>
      </c>
      <c r="U67">
        <v>404.61557399999998</v>
      </c>
      <c r="V67">
        <v>20.029326000000001</v>
      </c>
      <c r="W67">
        <v>43.691564</v>
      </c>
      <c r="X67">
        <v>95.016108000000003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15.921867000000001</v>
      </c>
      <c r="AF67">
        <v>8.5740590000000001</v>
      </c>
      <c r="AG67">
        <v>19.502939999999999</v>
      </c>
      <c r="AH67">
        <v>20.129811</v>
      </c>
      <c r="AI67">
        <v>0</v>
      </c>
      <c r="AJ67">
        <v>0</v>
      </c>
      <c r="AK67">
        <v>25.380431000000002</v>
      </c>
      <c r="AL67">
        <v>12.349968000000001</v>
      </c>
      <c r="AM67">
        <v>0</v>
      </c>
      <c r="AN67">
        <v>0.572986</v>
      </c>
      <c r="AO67">
        <v>0.85218799999999995</v>
      </c>
      <c r="AP67">
        <v>4.9508089999999996</v>
      </c>
      <c r="AQ67">
        <v>30.070076</v>
      </c>
      <c r="AR67">
        <v>8.5334780000000006</v>
      </c>
      <c r="AS67">
        <v>5.1989289999999997</v>
      </c>
      <c r="AT67">
        <v>19.324021999999999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45.29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2136.5308729999997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330.01536900000002</v>
      </c>
      <c r="L68">
        <v>631.07362699999999</v>
      </c>
      <c r="M68">
        <v>88.8904</v>
      </c>
      <c r="N68">
        <v>54.783540000000002</v>
      </c>
      <c r="O68">
        <v>119.485727</v>
      </c>
      <c r="P68">
        <v>99.277050000000003</v>
      </c>
      <c r="Q68">
        <v>19.861207</v>
      </c>
      <c r="R68">
        <v>35.889015999999998</v>
      </c>
      <c r="S68">
        <v>25.404876000000002</v>
      </c>
      <c r="T68">
        <v>0</v>
      </c>
      <c r="U68">
        <v>404.61557399999998</v>
      </c>
      <c r="V68">
        <v>20.029326000000001</v>
      </c>
      <c r="W68">
        <v>43.691564</v>
      </c>
      <c r="X68">
        <v>95.016108000000003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15.921867000000001</v>
      </c>
      <c r="AF68">
        <v>8.5740590000000001</v>
      </c>
      <c r="AG68">
        <v>19.502939999999999</v>
      </c>
      <c r="AH68">
        <v>41.174613000000001</v>
      </c>
      <c r="AI68">
        <v>0</v>
      </c>
      <c r="AJ68">
        <v>0</v>
      </c>
      <c r="AK68">
        <v>25.380431000000002</v>
      </c>
      <c r="AL68">
        <v>12.349968000000001</v>
      </c>
      <c r="AM68">
        <v>0</v>
      </c>
      <c r="AN68">
        <v>0.572986</v>
      </c>
      <c r="AO68">
        <v>0.85218799999999995</v>
      </c>
      <c r="AP68">
        <v>4.9508089999999996</v>
      </c>
      <c r="AQ68">
        <v>30.070076</v>
      </c>
      <c r="AR68">
        <v>8.5334780000000006</v>
      </c>
      <c r="AS68">
        <v>5.1989289999999997</v>
      </c>
      <c r="AT68">
        <v>19.324021999999999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45.29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2205.7297499999995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330.01536900000002</v>
      </c>
      <c r="L69">
        <v>631.07362699999999</v>
      </c>
      <c r="M69">
        <v>88.8904</v>
      </c>
      <c r="N69">
        <v>54.783540000000002</v>
      </c>
      <c r="O69">
        <v>119.485727</v>
      </c>
      <c r="P69">
        <v>99.277050000000003</v>
      </c>
      <c r="Q69">
        <v>19.861207</v>
      </c>
      <c r="R69">
        <v>35.889015999999998</v>
      </c>
      <c r="S69">
        <v>25.404876000000002</v>
      </c>
      <c r="T69">
        <v>0</v>
      </c>
      <c r="U69">
        <v>404.61557399999998</v>
      </c>
      <c r="V69">
        <v>20.029326000000001</v>
      </c>
      <c r="W69">
        <v>43.691564</v>
      </c>
      <c r="X69">
        <v>95.016108000000003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15.921867000000001</v>
      </c>
      <c r="AF69">
        <v>8.5740590000000001</v>
      </c>
      <c r="AG69">
        <v>19.502939999999999</v>
      </c>
      <c r="AH69">
        <v>41.174613000000001</v>
      </c>
      <c r="AI69">
        <v>0</v>
      </c>
      <c r="AJ69">
        <v>0</v>
      </c>
      <c r="AK69">
        <v>25.380431000000002</v>
      </c>
      <c r="AL69">
        <v>12.349968000000001</v>
      </c>
      <c r="AM69">
        <v>0</v>
      </c>
      <c r="AN69">
        <v>0.572986</v>
      </c>
      <c r="AO69">
        <v>0.85218799999999995</v>
      </c>
      <c r="AP69">
        <v>4.9508089999999996</v>
      </c>
      <c r="AQ69">
        <v>30.070076</v>
      </c>
      <c r="AR69">
        <v>8.5334780000000006</v>
      </c>
      <c r="AS69">
        <v>4.8090089999999996</v>
      </c>
      <c r="AT69">
        <v>19.324021999999999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45.29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2205.3398299999994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330.01536900000002</v>
      </c>
      <c r="L70">
        <v>631.07362699999999</v>
      </c>
      <c r="M70">
        <v>88.8904</v>
      </c>
      <c r="N70">
        <v>54.783540000000002</v>
      </c>
      <c r="O70">
        <v>119.485727</v>
      </c>
      <c r="P70">
        <v>99.277050000000003</v>
      </c>
      <c r="Q70">
        <v>19.861207</v>
      </c>
      <c r="R70">
        <v>35.889015999999998</v>
      </c>
      <c r="S70">
        <v>25.404876000000002</v>
      </c>
      <c r="T70">
        <v>0</v>
      </c>
      <c r="U70">
        <v>404.61557399999998</v>
      </c>
      <c r="V70">
        <v>20.029326000000001</v>
      </c>
      <c r="W70">
        <v>43.691564</v>
      </c>
      <c r="X70">
        <v>95.016108000000003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15.921867000000001</v>
      </c>
      <c r="AF70">
        <v>8.5740590000000001</v>
      </c>
      <c r="AG70">
        <v>19.502939999999999</v>
      </c>
      <c r="AH70">
        <v>41.174613000000001</v>
      </c>
      <c r="AI70">
        <v>0</v>
      </c>
      <c r="AJ70">
        <v>0</v>
      </c>
      <c r="AK70">
        <v>25.380431000000002</v>
      </c>
      <c r="AL70">
        <v>12.349968000000001</v>
      </c>
      <c r="AM70">
        <v>0</v>
      </c>
      <c r="AN70">
        <v>0.572986</v>
      </c>
      <c r="AO70">
        <v>0.85218799999999995</v>
      </c>
      <c r="AP70">
        <v>4.9508089999999996</v>
      </c>
      <c r="AQ70">
        <v>30.070076</v>
      </c>
      <c r="AR70">
        <v>8.5334780000000006</v>
      </c>
      <c r="AS70">
        <v>4.8090089999999996</v>
      </c>
      <c r="AT70">
        <v>19.324021999999999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45.29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2205.3398299999994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330.01536900000002</v>
      </c>
      <c r="L71">
        <v>631.07362699999999</v>
      </c>
      <c r="M71">
        <v>88.8904</v>
      </c>
      <c r="N71">
        <v>54.783540000000002</v>
      </c>
      <c r="O71">
        <v>119.485727</v>
      </c>
      <c r="P71">
        <v>99.277050000000003</v>
      </c>
      <c r="Q71">
        <v>19.861207</v>
      </c>
      <c r="R71">
        <v>35.889015999999998</v>
      </c>
      <c r="S71">
        <v>25.404876000000002</v>
      </c>
      <c r="T71">
        <v>0</v>
      </c>
      <c r="U71">
        <v>404.61557399999998</v>
      </c>
      <c r="V71">
        <v>20.029326000000001</v>
      </c>
      <c r="W71">
        <v>43.691564</v>
      </c>
      <c r="X71">
        <v>95.016108000000003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1.2763500000000001</v>
      </c>
      <c r="AE71">
        <v>15.921867000000001</v>
      </c>
      <c r="AF71">
        <v>8.5740590000000001</v>
      </c>
      <c r="AG71">
        <v>19.502939999999999</v>
      </c>
      <c r="AH71">
        <v>41.174613000000001</v>
      </c>
      <c r="AI71">
        <v>0</v>
      </c>
      <c r="AJ71">
        <v>0</v>
      </c>
      <c r="AK71">
        <v>25.380431000000002</v>
      </c>
      <c r="AL71">
        <v>12.349968000000001</v>
      </c>
      <c r="AM71">
        <v>0</v>
      </c>
      <c r="AN71">
        <v>0.572986</v>
      </c>
      <c r="AO71">
        <v>0.85218799999999995</v>
      </c>
      <c r="AP71">
        <v>11.519294</v>
      </c>
      <c r="AQ71">
        <v>30.070076</v>
      </c>
      <c r="AR71">
        <v>8.5334780000000006</v>
      </c>
      <c r="AS71">
        <v>4.8090089999999996</v>
      </c>
      <c r="AT71">
        <v>19.324021999999999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45.29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2213.1846649999998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330.01536900000002</v>
      </c>
      <c r="L72">
        <v>631.07362699999999</v>
      </c>
      <c r="M72">
        <v>88.8904</v>
      </c>
      <c r="N72">
        <v>54.783540000000002</v>
      </c>
      <c r="O72">
        <v>119.485727</v>
      </c>
      <c r="P72">
        <v>99.277050000000003</v>
      </c>
      <c r="Q72">
        <v>19.861207</v>
      </c>
      <c r="R72">
        <v>35.889015999999998</v>
      </c>
      <c r="S72">
        <v>25.404876000000002</v>
      </c>
      <c r="T72">
        <v>0</v>
      </c>
      <c r="U72">
        <v>404.61557399999998</v>
      </c>
      <c r="V72">
        <v>20.029326000000001</v>
      </c>
      <c r="W72">
        <v>43.691564</v>
      </c>
      <c r="X72">
        <v>95.016108000000003</v>
      </c>
      <c r="Y72">
        <v>0</v>
      </c>
      <c r="Z72">
        <v>0</v>
      </c>
      <c r="AA72">
        <v>6.7933519999999996</v>
      </c>
      <c r="AB72">
        <v>0</v>
      </c>
      <c r="AC72">
        <v>0</v>
      </c>
      <c r="AD72">
        <v>8.8272379999999995</v>
      </c>
      <c r="AE72">
        <v>15.921867000000001</v>
      </c>
      <c r="AF72">
        <v>8.5740590000000001</v>
      </c>
      <c r="AG72">
        <v>19.502939999999999</v>
      </c>
      <c r="AH72">
        <v>41.174613000000001</v>
      </c>
      <c r="AI72">
        <v>3.074932</v>
      </c>
      <c r="AJ72">
        <v>0</v>
      </c>
      <c r="AK72">
        <v>25.380431000000002</v>
      </c>
      <c r="AL72">
        <v>12.349968000000001</v>
      </c>
      <c r="AM72">
        <v>0</v>
      </c>
      <c r="AN72">
        <v>0.572986</v>
      </c>
      <c r="AO72">
        <v>0.85218799999999995</v>
      </c>
      <c r="AP72">
        <v>11.519294</v>
      </c>
      <c r="AQ72">
        <v>30.070076</v>
      </c>
      <c r="AR72">
        <v>8.5334780000000006</v>
      </c>
      <c r="AS72">
        <v>4.8090089999999996</v>
      </c>
      <c r="AT72">
        <v>19.324021999999999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45.29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2230.6038369999997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330.01536900000002</v>
      </c>
      <c r="L73">
        <v>631.07362699999999</v>
      </c>
      <c r="M73">
        <v>88.8904</v>
      </c>
      <c r="N73">
        <v>54.783540000000002</v>
      </c>
      <c r="O73">
        <v>119.485727</v>
      </c>
      <c r="P73">
        <v>99.277050000000003</v>
      </c>
      <c r="Q73">
        <v>19.861207</v>
      </c>
      <c r="R73">
        <v>35.889015999999998</v>
      </c>
      <c r="S73">
        <v>25.404876000000002</v>
      </c>
      <c r="T73">
        <v>0</v>
      </c>
      <c r="U73">
        <v>404.61557399999998</v>
      </c>
      <c r="V73">
        <v>20.029326000000001</v>
      </c>
      <c r="W73">
        <v>41.640321</v>
      </c>
      <c r="X73">
        <v>95.016108000000003</v>
      </c>
      <c r="Y73">
        <v>0</v>
      </c>
      <c r="Z73">
        <v>0</v>
      </c>
      <c r="AA73">
        <v>13.510375</v>
      </c>
      <c r="AB73">
        <v>12.724893</v>
      </c>
      <c r="AC73">
        <v>0</v>
      </c>
      <c r="AD73">
        <v>17.654475999999999</v>
      </c>
      <c r="AE73">
        <v>15.921867000000001</v>
      </c>
      <c r="AF73">
        <v>8.5740590000000001</v>
      </c>
      <c r="AG73">
        <v>19.502939999999999</v>
      </c>
      <c r="AH73">
        <v>54.899484000000001</v>
      </c>
      <c r="AI73">
        <v>6.1498629999999999</v>
      </c>
      <c r="AJ73">
        <v>0</v>
      </c>
      <c r="AK73">
        <v>25.380431000000002</v>
      </c>
      <c r="AL73">
        <v>12.349968000000001</v>
      </c>
      <c r="AM73">
        <v>0</v>
      </c>
      <c r="AN73">
        <v>0.572986</v>
      </c>
      <c r="AO73">
        <v>0.85218799999999995</v>
      </c>
      <c r="AP73">
        <v>11.519294</v>
      </c>
      <c r="AQ73">
        <v>60.140152999999998</v>
      </c>
      <c r="AR73">
        <v>4.2667390000000003</v>
      </c>
      <c r="AS73">
        <v>4.8090089999999996</v>
      </c>
      <c r="AT73">
        <v>19.324021999999999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45.29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2299.424888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330.01536900000002</v>
      </c>
      <c r="L74">
        <v>631.07362699999999</v>
      </c>
      <c r="M74">
        <v>88.8904</v>
      </c>
      <c r="N74">
        <v>54.783540000000002</v>
      </c>
      <c r="O74">
        <v>119.485727</v>
      </c>
      <c r="P74">
        <v>99.277050000000003</v>
      </c>
      <c r="Q74">
        <v>19.861207</v>
      </c>
      <c r="R74">
        <v>35.889015999999998</v>
      </c>
      <c r="S74">
        <v>25.404876000000002</v>
      </c>
      <c r="T74">
        <v>0</v>
      </c>
      <c r="U74">
        <v>404.61557399999998</v>
      </c>
      <c r="V74">
        <v>20.029326000000001</v>
      </c>
      <c r="W74">
        <v>41.640321</v>
      </c>
      <c r="X74">
        <v>95.016108000000003</v>
      </c>
      <c r="Y74">
        <v>0</v>
      </c>
      <c r="Z74">
        <v>0</v>
      </c>
      <c r="AA74">
        <v>27.097079000000001</v>
      </c>
      <c r="AB74">
        <v>12.724893</v>
      </c>
      <c r="AC74">
        <v>0</v>
      </c>
      <c r="AD74">
        <v>17.613633</v>
      </c>
      <c r="AE74">
        <v>31.843734000000001</v>
      </c>
      <c r="AF74">
        <v>17.148118</v>
      </c>
      <c r="AG74">
        <v>19.502939999999999</v>
      </c>
      <c r="AH74">
        <v>73.199312000000006</v>
      </c>
      <c r="AI74">
        <v>31.595535999999999</v>
      </c>
      <c r="AJ74">
        <v>0</v>
      </c>
      <c r="AK74">
        <v>25.380431000000002</v>
      </c>
      <c r="AL74">
        <v>12.349968000000001</v>
      </c>
      <c r="AM74">
        <v>4.6366009999999998</v>
      </c>
      <c r="AN74">
        <v>0.572986</v>
      </c>
      <c r="AO74">
        <v>0.85218799999999995</v>
      </c>
      <c r="AP74">
        <v>11.519294</v>
      </c>
      <c r="AQ74">
        <v>60.140152999999998</v>
      </c>
      <c r="AR74">
        <v>4.2667390000000003</v>
      </c>
      <c r="AS74">
        <v>4.8090089999999996</v>
      </c>
      <c r="AT74">
        <v>19.324021999999999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45.29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2385.8487769999997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330.01536900000002</v>
      </c>
      <c r="L75">
        <v>631.07362699999999</v>
      </c>
      <c r="M75">
        <v>88.8904</v>
      </c>
      <c r="N75">
        <v>54.783540000000002</v>
      </c>
      <c r="O75">
        <v>119.485727</v>
      </c>
      <c r="P75">
        <v>99.277050000000003</v>
      </c>
      <c r="Q75">
        <v>19.861207</v>
      </c>
      <c r="R75">
        <v>35.889015999999998</v>
      </c>
      <c r="S75">
        <v>25.404876000000002</v>
      </c>
      <c r="T75">
        <v>0</v>
      </c>
      <c r="U75">
        <v>404.61557399999998</v>
      </c>
      <c r="V75">
        <v>20.029326000000001</v>
      </c>
      <c r="W75">
        <v>41.640321</v>
      </c>
      <c r="X75">
        <v>95.016108000000003</v>
      </c>
      <c r="Y75">
        <v>0</v>
      </c>
      <c r="Z75">
        <v>0</v>
      </c>
      <c r="AA75">
        <v>38.164900000000003</v>
      </c>
      <c r="AB75">
        <v>25.449784999999999</v>
      </c>
      <c r="AC75">
        <v>1.845539</v>
      </c>
      <c r="AD75">
        <v>26.420449000000001</v>
      </c>
      <c r="AE75">
        <v>47.765599999999999</v>
      </c>
      <c r="AF75">
        <v>25.722176000000001</v>
      </c>
      <c r="AG75">
        <v>19.502939999999999</v>
      </c>
      <c r="AH75">
        <v>91.499139999999997</v>
      </c>
      <c r="AI75">
        <v>31.595535999999999</v>
      </c>
      <c r="AJ75">
        <v>0</v>
      </c>
      <c r="AK75">
        <v>25.380431000000002</v>
      </c>
      <c r="AL75">
        <v>12.349968000000001</v>
      </c>
      <c r="AM75">
        <v>9.0156120000000008</v>
      </c>
      <c r="AN75">
        <v>0.572986</v>
      </c>
      <c r="AO75">
        <v>0.85218799999999995</v>
      </c>
      <c r="AP75">
        <v>4.9508089999999996</v>
      </c>
      <c r="AQ75">
        <v>60.140152999999998</v>
      </c>
      <c r="AR75">
        <v>4.2667390000000003</v>
      </c>
      <c r="AS75">
        <v>4.8090089999999996</v>
      </c>
      <c r="AT75">
        <v>19.324021999999999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45.29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2460.9001229999999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330.01536900000002</v>
      </c>
      <c r="L76">
        <v>631.07362699999999</v>
      </c>
      <c r="M76">
        <v>88.8904</v>
      </c>
      <c r="N76">
        <v>54.783540000000002</v>
      </c>
      <c r="O76">
        <v>119.485727</v>
      </c>
      <c r="P76">
        <v>99.277050000000003</v>
      </c>
      <c r="Q76">
        <v>19.861207</v>
      </c>
      <c r="R76">
        <v>35.889015999999998</v>
      </c>
      <c r="S76">
        <v>25.404876000000002</v>
      </c>
      <c r="T76">
        <v>0</v>
      </c>
      <c r="U76">
        <v>404.61557399999998</v>
      </c>
      <c r="V76">
        <v>20.029326000000001</v>
      </c>
      <c r="W76">
        <v>41.640321</v>
      </c>
      <c r="X76">
        <v>95.016108000000003</v>
      </c>
      <c r="Y76">
        <v>0</v>
      </c>
      <c r="Z76">
        <v>18.901191000000001</v>
      </c>
      <c r="AA76">
        <v>40.723475000000001</v>
      </c>
      <c r="AB76">
        <v>38.174678</v>
      </c>
      <c r="AC76">
        <v>9.3507289999999994</v>
      </c>
      <c r="AD76">
        <v>35.308951999999998</v>
      </c>
      <c r="AE76">
        <v>47.765599999999999</v>
      </c>
      <c r="AF76">
        <v>28.580196000000001</v>
      </c>
      <c r="AG76">
        <v>19.502939999999999</v>
      </c>
      <c r="AH76">
        <v>135.60172499999999</v>
      </c>
      <c r="AI76">
        <v>31.595535999999999</v>
      </c>
      <c r="AJ76">
        <v>0</v>
      </c>
      <c r="AK76">
        <v>25.380431000000002</v>
      </c>
      <c r="AL76">
        <v>12.349968000000001</v>
      </c>
      <c r="AM76">
        <v>9.0156120000000008</v>
      </c>
      <c r="AN76">
        <v>0.572986</v>
      </c>
      <c r="AO76">
        <v>0.85218799999999995</v>
      </c>
      <c r="AP76">
        <v>4.9508089999999996</v>
      </c>
      <c r="AQ76">
        <v>60.140152999999998</v>
      </c>
      <c r="AR76">
        <v>4.2667390000000003</v>
      </c>
      <c r="AS76">
        <v>4.8090089999999996</v>
      </c>
      <c r="AT76">
        <v>19.324021999999999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45.29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2558.4390799999992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330.01536900000002</v>
      </c>
      <c r="L77">
        <v>631.07362699999999</v>
      </c>
      <c r="M77">
        <v>88.8904</v>
      </c>
      <c r="N77">
        <v>54.783540000000002</v>
      </c>
      <c r="O77">
        <v>119.485727</v>
      </c>
      <c r="P77">
        <v>99.277050000000003</v>
      </c>
      <c r="Q77">
        <v>19.861207</v>
      </c>
      <c r="R77">
        <v>38.053593999999997</v>
      </c>
      <c r="S77">
        <v>25.404876000000002</v>
      </c>
      <c r="T77">
        <v>0</v>
      </c>
      <c r="U77">
        <v>404.61557399999998</v>
      </c>
      <c r="V77">
        <v>20.029326000000001</v>
      </c>
      <c r="W77">
        <v>41.640321</v>
      </c>
      <c r="X77">
        <v>95.016108000000003</v>
      </c>
      <c r="Y77">
        <v>0</v>
      </c>
      <c r="Z77">
        <v>18.901191000000001</v>
      </c>
      <c r="AA77">
        <v>40.723475000000001</v>
      </c>
      <c r="AB77">
        <v>38.174678</v>
      </c>
      <c r="AC77">
        <v>9.3507289999999994</v>
      </c>
      <c r="AD77">
        <v>35.308951999999998</v>
      </c>
      <c r="AE77">
        <v>47.765599999999999</v>
      </c>
      <c r="AF77">
        <v>19.053464000000002</v>
      </c>
      <c r="AG77">
        <v>19.502939999999999</v>
      </c>
      <c r="AH77">
        <v>135.60172499999999</v>
      </c>
      <c r="AI77">
        <v>31.595535999999999</v>
      </c>
      <c r="AJ77">
        <v>0</v>
      </c>
      <c r="AK77">
        <v>25.380431000000002</v>
      </c>
      <c r="AL77">
        <v>12.349968000000001</v>
      </c>
      <c r="AM77">
        <v>15.269871</v>
      </c>
      <c r="AN77">
        <v>0.572986</v>
      </c>
      <c r="AO77">
        <v>0</v>
      </c>
      <c r="AP77">
        <v>4.3319580000000002</v>
      </c>
      <c r="AQ77">
        <v>60.140152999999998</v>
      </c>
      <c r="AR77">
        <v>4.2667390000000003</v>
      </c>
      <c r="AS77">
        <v>4.8090089999999996</v>
      </c>
      <c r="AT77">
        <v>19.324021999999999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45.29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2555.8601459999995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330.01536900000002</v>
      </c>
      <c r="L78">
        <v>631.07362699999999</v>
      </c>
      <c r="M78">
        <v>88.8904</v>
      </c>
      <c r="N78">
        <v>54.783540000000002</v>
      </c>
      <c r="O78">
        <v>119.485727</v>
      </c>
      <c r="P78">
        <v>99.277050000000003</v>
      </c>
      <c r="Q78">
        <v>19.861207</v>
      </c>
      <c r="R78">
        <v>38.053593999999997</v>
      </c>
      <c r="S78">
        <v>25.404876000000002</v>
      </c>
      <c r="T78">
        <v>0</v>
      </c>
      <c r="U78">
        <v>404.61557399999998</v>
      </c>
      <c r="V78">
        <v>20.029326000000001</v>
      </c>
      <c r="W78">
        <v>41.640321</v>
      </c>
      <c r="X78">
        <v>95.016108000000003</v>
      </c>
      <c r="Y78">
        <v>0</v>
      </c>
      <c r="Z78">
        <v>18.901191000000001</v>
      </c>
      <c r="AA78">
        <v>40.723475000000001</v>
      </c>
      <c r="AB78">
        <v>38.174678</v>
      </c>
      <c r="AC78">
        <v>9.3507289999999994</v>
      </c>
      <c r="AD78">
        <v>35.308951999999998</v>
      </c>
      <c r="AE78">
        <v>47.765599999999999</v>
      </c>
      <c r="AF78">
        <v>19.053464000000002</v>
      </c>
      <c r="AG78">
        <v>19.502939999999999</v>
      </c>
      <c r="AH78">
        <v>135.60172499999999</v>
      </c>
      <c r="AI78">
        <v>31.595535999999999</v>
      </c>
      <c r="AJ78">
        <v>0</v>
      </c>
      <c r="AK78">
        <v>25.380431000000002</v>
      </c>
      <c r="AL78">
        <v>12.349968000000001</v>
      </c>
      <c r="AM78">
        <v>15.269871</v>
      </c>
      <c r="AN78">
        <v>0.572986</v>
      </c>
      <c r="AO78">
        <v>0</v>
      </c>
      <c r="AP78">
        <v>4.3319580000000002</v>
      </c>
      <c r="AQ78">
        <v>60.140152999999998</v>
      </c>
      <c r="AR78">
        <v>4.2667390000000003</v>
      </c>
      <c r="AS78">
        <v>4.8090089999999996</v>
      </c>
      <c r="AT78">
        <v>19.324021999999999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45.29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2555.8601459999995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330.01536900000002</v>
      </c>
      <c r="L79">
        <v>631.07362699999999</v>
      </c>
      <c r="M79">
        <v>88.8904</v>
      </c>
      <c r="N79">
        <v>54.783540000000002</v>
      </c>
      <c r="O79">
        <v>119.485727</v>
      </c>
      <c r="P79">
        <v>99.277050000000003</v>
      </c>
      <c r="Q79">
        <v>19.861207</v>
      </c>
      <c r="R79">
        <v>38.053593999999997</v>
      </c>
      <c r="S79">
        <v>25.404876000000002</v>
      </c>
      <c r="T79">
        <v>0</v>
      </c>
      <c r="U79">
        <v>404.61557399999998</v>
      </c>
      <c r="V79">
        <v>20.029326000000001</v>
      </c>
      <c r="W79">
        <v>41.640321</v>
      </c>
      <c r="X79">
        <v>95.016108000000003</v>
      </c>
      <c r="Y79">
        <v>0</v>
      </c>
      <c r="Z79">
        <v>18.901191000000001</v>
      </c>
      <c r="AA79">
        <v>27.097079000000001</v>
      </c>
      <c r="AB79">
        <v>38.174678</v>
      </c>
      <c r="AC79">
        <v>18.719912999999998</v>
      </c>
      <c r="AD79">
        <v>35.308951999999998</v>
      </c>
      <c r="AE79">
        <v>47.765599999999999</v>
      </c>
      <c r="AF79">
        <v>19.053464000000002</v>
      </c>
      <c r="AG79">
        <v>19.502939999999999</v>
      </c>
      <c r="AH79">
        <v>135.60172499999999</v>
      </c>
      <c r="AI79">
        <v>31.595535999999999</v>
      </c>
      <c r="AJ79">
        <v>0</v>
      </c>
      <c r="AK79">
        <v>25.380431000000002</v>
      </c>
      <c r="AL79">
        <v>12.349968000000001</v>
      </c>
      <c r="AM79">
        <v>15.269871</v>
      </c>
      <c r="AN79">
        <v>0.572986</v>
      </c>
      <c r="AO79">
        <v>0</v>
      </c>
      <c r="AP79">
        <v>4.3319580000000002</v>
      </c>
      <c r="AQ79">
        <v>60.140152999999998</v>
      </c>
      <c r="AR79">
        <v>48.000816</v>
      </c>
      <c r="AS79">
        <v>4.8090089999999996</v>
      </c>
      <c r="AT79">
        <v>19.324021999999999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45.29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2595.3370109999996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330.01536900000002</v>
      </c>
      <c r="L80">
        <v>631.07362699999999</v>
      </c>
      <c r="M80">
        <v>88.8904</v>
      </c>
      <c r="N80">
        <v>54.783540000000002</v>
      </c>
      <c r="O80">
        <v>119.485727</v>
      </c>
      <c r="P80">
        <v>99.277050000000003</v>
      </c>
      <c r="Q80">
        <v>19.861207</v>
      </c>
      <c r="R80">
        <v>38.053593999999997</v>
      </c>
      <c r="S80">
        <v>25.404876000000002</v>
      </c>
      <c r="T80">
        <v>0</v>
      </c>
      <c r="U80">
        <v>404.61557399999998</v>
      </c>
      <c r="V80">
        <v>20.029326000000001</v>
      </c>
      <c r="W80">
        <v>41.640321</v>
      </c>
      <c r="X80">
        <v>95.016108000000003</v>
      </c>
      <c r="Y80">
        <v>0</v>
      </c>
      <c r="Z80">
        <v>18.901191000000001</v>
      </c>
      <c r="AA80">
        <v>27.097079000000001</v>
      </c>
      <c r="AB80">
        <v>38.174678</v>
      </c>
      <c r="AC80">
        <v>18.719912999999998</v>
      </c>
      <c r="AD80">
        <v>35.308951999999998</v>
      </c>
      <c r="AE80">
        <v>47.765599999999999</v>
      </c>
      <c r="AF80">
        <v>19.053464000000002</v>
      </c>
      <c r="AG80">
        <v>19.502939999999999</v>
      </c>
      <c r="AH80">
        <v>135.60172499999999</v>
      </c>
      <c r="AI80">
        <v>3.689918</v>
      </c>
      <c r="AJ80">
        <v>0</v>
      </c>
      <c r="AK80">
        <v>25.380431000000002</v>
      </c>
      <c r="AL80">
        <v>12.349968000000001</v>
      </c>
      <c r="AM80">
        <v>15.269871</v>
      </c>
      <c r="AN80">
        <v>0.572986</v>
      </c>
      <c r="AO80">
        <v>0</v>
      </c>
      <c r="AP80">
        <v>4.3319580000000002</v>
      </c>
      <c r="AQ80">
        <v>60.140152999999998</v>
      </c>
      <c r="AR80">
        <v>48.000816</v>
      </c>
      <c r="AS80">
        <v>4.8090089999999996</v>
      </c>
      <c r="AT80">
        <v>19.324021999999999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45.29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2567.4313929999998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330.01536900000002</v>
      </c>
      <c r="L81">
        <v>631.07362699999999</v>
      </c>
      <c r="M81">
        <v>88.8904</v>
      </c>
      <c r="N81">
        <v>54.783540000000002</v>
      </c>
      <c r="O81">
        <v>119.485727</v>
      </c>
      <c r="P81">
        <v>99.277050000000003</v>
      </c>
      <c r="Q81">
        <v>19.861207</v>
      </c>
      <c r="R81">
        <v>38.053593999999997</v>
      </c>
      <c r="S81">
        <v>25.404876000000002</v>
      </c>
      <c r="T81">
        <v>0</v>
      </c>
      <c r="U81">
        <v>404.61557399999998</v>
      </c>
      <c r="V81">
        <v>20.029326000000001</v>
      </c>
      <c r="W81">
        <v>41.640321</v>
      </c>
      <c r="X81">
        <v>95.016108000000003</v>
      </c>
      <c r="Y81">
        <v>0</v>
      </c>
      <c r="Z81">
        <v>6.3003970000000002</v>
      </c>
      <c r="AA81">
        <v>25.188834</v>
      </c>
      <c r="AB81">
        <v>38.174678</v>
      </c>
      <c r="AC81">
        <v>18.719912999999998</v>
      </c>
      <c r="AD81">
        <v>35.308951999999998</v>
      </c>
      <c r="AE81">
        <v>47.765599999999999</v>
      </c>
      <c r="AF81">
        <v>19.053464000000002</v>
      </c>
      <c r="AG81">
        <v>19.502939999999999</v>
      </c>
      <c r="AH81">
        <v>128.09879599999999</v>
      </c>
      <c r="AI81">
        <v>0</v>
      </c>
      <c r="AJ81">
        <v>0</v>
      </c>
      <c r="AK81">
        <v>25.380431000000002</v>
      </c>
      <c r="AL81">
        <v>12.349968000000001</v>
      </c>
      <c r="AM81">
        <v>10.200521</v>
      </c>
      <c r="AN81">
        <v>0.572986</v>
      </c>
      <c r="AO81">
        <v>0</v>
      </c>
      <c r="AP81">
        <v>3.7131069999999999</v>
      </c>
      <c r="AQ81">
        <v>60.140152999999998</v>
      </c>
      <c r="AR81">
        <v>6.4001089999999996</v>
      </c>
      <c r="AS81">
        <v>4.8090089999999996</v>
      </c>
      <c r="AT81">
        <v>19.324021999999999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45.29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2494.4405990000005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330.01536900000002</v>
      </c>
      <c r="L82">
        <v>631.07362699999999</v>
      </c>
      <c r="M82">
        <v>88.8904</v>
      </c>
      <c r="N82">
        <v>54.783540000000002</v>
      </c>
      <c r="O82">
        <v>119.485727</v>
      </c>
      <c r="P82">
        <v>99.277050000000003</v>
      </c>
      <c r="Q82">
        <v>19.861207</v>
      </c>
      <c r="R82">
        <v>38.053593999999997</v>
      </c>
      <c r="S82">
        <v>25.404876000000002</v>
      </c>
      <c r="T82">
        <v>0</v>
      </c>
      <c r="U82">
        <v>404.61557399999998</v>
      </c>
      <c r="V82">
        <v>20.029326000000001</v>
      </c>
      <c r="W82">
        <v>41.640321</v>
      </c>
      <c r="X82">
        <v>95.016108000000003</v>
      </c>
      <c r="Y82">
        <v>0</v>
      </c>
      <c r="Z82">
        <v>0</v>
      </c>
      <c r="AA82">
        <v>13.510375</v>
      </c>
      <c r="AB82">
        <v>25.449784999999999</v>
      </c>
      <c r="AC82">
        <v>0</v>
      </c>
      <c r="AD82">
        <v>35.308951999999998</v>
      </c>
      <c r="AE82">
        <v>31.734646000000001</v>
      </c>
      <c r="AF82">
        <v>19.053464000000002</v>
      </c>
      <c r="AG82">
        <v>19.502939999999999</v>
      </c>
      <c r="AH82">
        <v>91.499139999999997</v>
      </c>
      <c r="AI82">
        <v>0</v>
      </c>
      <c r="AJ82">
        <v>0</v>
      </c>
      <c r="AK82">
        <v>25.380431000000002</v>
      </c>
      <c r="AL82">
        <v>12.349968000000001</v>
      </c>
      <c r="AM82">
        <v>10.200521</v>
      </c>
      <c r="AN82">
        <v>0.572986</v>
      </c>
      <c r="AO82">
        <v>0</v>
      </c>
      <c r="AP82">
        <v>3.7131069999999999</v>
      </c>
      <c r="AQ82">
        <v>60.140152999999998</v>
      </c>
      <c r="AR82">
        <v>6.4001089999999996</v>
      </c>
      <c r="AS82">
        <v>4.8090089999999996</v>
      </c>
      <c r="AT82">
        <v>19.324021999999999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45.29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2392.3863270000002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330.01536900000002</v>
      </c>
      <c r="L83">
        <v>631.07362699999999</v>
      </c>
      <c r="M83">
        <v>88.8904</v>
      </c>
      <c r="N83">
        <v>54.783540000000002</v>
      </c>
      <c r="O83">
        <v>119.485727</v>
      </c>
      <c r="P83">
        <v>99.277050000000003</v>
      </c>
      <c r="Q83">
        <v>19.861207</v>
      </c>
      <c r="R83">
        <v>38.053593999999997</v>
      </c>
      <c r="S83">
        <v>25.404876000000002</v>
      </c>
      <c r="T83">
        <v>0</v>
      </c>
      <c r="U83">
        <v>404.61557399999998</v>
      </c>
      <c r="V83">
        <v>20.029326000000001</v>
      </c>
      <c r="W83">
        <v>41.640321</v>
      </c>
      <c r="X83">
        <v>95.016108000000003</v>
      </c>
      <c r="Y83">
        <v>0</v>
      </c>
      <c r="Z83">
        <v>0</v>
      </c>
      <c r="AA83">
        <v>13.510375</v>
      </c>
      <c r="AB83">
        <v>12.724893</v>
      </c>
      <c r="AC83">
        <v>0</v>
      </c>
      <c r="AD83">
        <v>35.308951999999998</v>
      </c>
      <c r="AE83">
        <v>31.734646000000001</v>
      </c>
      <c r="AF83">
        <v>19.053464000000002</v>
      </c>
      <c r="AG83">
        <v>19.502939999999999</v>
      </c>
      <c r="AH83">
        <v>73.199312000000006</v>
      </c>
      <c r="AI83">
        <v>0</v>
      </c>
      <c r="AJ83">
        <v>0</v>
      </c>
      <c r="AK83">
        <v>25.380431000000002</v>
      </c>
      <c r="AL83">
        <v>16.840865999999998</v>
      </c>
      <c r="AM83">
        <v>5.1002609999999997</v>
      </c>
      <c r="AN83">
        <v>0.572986</v>
      </c>
      <c r="AO83">
        <v>0</v>
      </c>
      <c r="AP83">
        <v>3.7131069999999999</v>
      </c>
      <c r="AQ83">
        <v>30.070076</v>
      </c>
      <c r="AR83">
        <v>6.4001089999999996</v>
      </c>
      <c r="AS83">
        <v>4.8090089999999996</v>
      </c>
      <c r="AT83">
        <v>19.324021999999999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45.29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2330.6821680000003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330.01536900000002</v>
      </c>
      <c r="L84">
        <v>631.07362699999999</v>
      </c>
      <c r="M84">
        <v>88.8904</v>
      </c>
      <c r="N84">
        <v>54.783540000000002</v>
      </c>
      <c r="O84">
        <v>119.485727</v>
      </c>
      <c r="P84">
        <v>99.277050000000003</v>
      </c>
      <c r="Q84">
        <v>19.861207</v>
      </c>
      <c r="R84">
        <v>38.053593999999997</v>
      </c>
      <c r="S84">
        <v>25.404876000000002</v>
      </c>
      <c r="T84">
        <v>0</v>
      </c>
      <c r="U84">
        <v>404.61557399999998</v>
      </c>
      <c r="V84">
        <v>20.029326000000001</v>
      </c>
      <c r="W84">
        <v>41.640321</v>
      </c>
      <c r="X84">
        <v>95.016108000000003</v>
      </c>
      <c r="Y84">
        <v>0</v>
      </c>
      <c r="Z84">
        <v>0</v>
      </c>
      <c r="AA84">
        <v>6.7933519999999996</v>
      </c>
      <c r="AB84">
        <v>12.724893</v>
      </c>
      <c r="AC84">
        <v>0</v>
      </c>
      <c r="AD84">
        <v>24.250654000000001</v>
      </c>
      <c r="AE84">
        <v>31.734646000000001</v>
      </c>
      <c r="AF84">
        <v>19.053464000000002</v>
      </c>
      <c r="AG84">
        <v>19.502939999999999</v>
      </c>
      <c r="AH84">
        <v>54.899484000000001</v>
      </c>
      <c r="AI84">
        <v>0</v>
      </c>
      <c r="AJ84">
        <v>0</v>
      </c>
      <c r="AK84">
        <v>25.380431000000002</v>
      </c>
      <c r="AL84">
        <v>68.486187999999999</v>
      </c>
      <c r="AM84">
        <v>5.1002609999999997</v>
      </c>
      <c r="AN84">
        <v>0.572986</v>
      </c>
      <c r="AO84">
        <v>0</v>
      </c>
      <c r="AP84">
        <v>3.7131069999999999</v>
      </c>
      <c r="AQ84">
        <v>30.070076</v>
      </c>
      <c r="AR84">
        <v>6.4001089999999996</v>
      </c>
      <c r="AS84">
        <v>4.8090089999999996</v>
      </c>
      <c r="AT84">
        <v>19.324021999999999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45.29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2346.2523409999999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330.01536900000002</v>
      </c>
      <c r="L85">
        <v>599.93290400000001</v>
      </c>
      <c r="M85">
        <v>88.8904</v>
      </c>
      <c r="N85">
        <v>54.783540000000002</v>
      </c>
      <c r="O85">
        <v>119.485727</v>
      </c>
      <c r="P85">
        <v>99.277050000000003</v>
      </c>
      <c r="Q85">
        <v>16.751781999999999</v>
      </c>
      <c r="R85">
        <v>38.053593999999997</v>
      </c>
      <c r="S85">
        <v>21.826941000000001</v>
      </c>
      <c r="T85">
        <v>0</v>
      </c>
      <c r="U85">
        <v>404.61557399999998</v>
      </c>
      <c r="V85">
        <v>20.029326000000001</v>
      </c>
      <c r="W85">
        <v>41.640321</v>
      </c>
      <c r="X85">
        <v>95.016108000000003</v>
      </c>
      <c r="Y85">
        <v>0</v>
      </c>
      <c r="Z85">
        <v>0</v>
      </c>
      <c r="AA85">
        <v>0</v>
      </c>
      <c r="AB85">
        <v>12.724893</v>
      </c>
      <c r="AC85">
        <v>0</v>
      </c>
      <c r="AD85">
        <v>17.868903</v>
      </c>
      <c r="AE85">
        <v>31.734646000000001</v>
      </c>
      <c r="AF85">
        <v>19.053464000000002</v>
      </c>
      <c r="AG85">
        <v>19.502939999999999</v>
      </c>
      <c r="AH85">
        <v>41.174613000000001</v>
      </c>
      <c r="AI85">
        <v>0</v>
      </c>
      <c r="AJ85">
        <v>0</v>
      </c>
      <c r="AK85">
        <v>25.380431000000002</v>
      </c>
      <c r="AL85">
        <v>68.486187999999999</v>
      </c>
      <c r="AM85">
        <v>5.1002609999999997</v>
      </c>
      <c r="AN85">
        <v>0.572986</v>
      </c>
      <c r="AO85">
        <v>0</v>
      </c>
      <c r="AP85">
        <v>3.7131069999999999</v>
      </c>
      <c r="AQ85">
        <v>30.070076</v>
      </c>
      <c r="AR85">
        <v>6.4001089999999996</v>
      </c>
      <c r="AS85">
        <v>4.8090089999999996</v>
      </c>
      <c r="AT85">
        <v>19.324021999999999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45.29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2281.5242840000005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330.01536900000002</v>
      </c>
      <c r="L86">
        <v>599.93290400000001</v>
      </c>
      <c r="M86">
        <v>88.8904</v>
      </c>
      <c r="N86">
        <v>54.783540000000002</v>
      </c>
      <c r="O86">
        <v>119.485727</v>
      </c>
      <c r="P86">
        <v>99.277050000000003</v>
      </c>
      <c r="Q86">
        <v>16.751781999999999</v>
      </c>
      <c r="R86">
        <v>38.053593999999997</v>
      </c>
      <c r="S86">
        <v>21.826941000000001</v>
      </c>
      <c r="T86">
        <v>0</v>
      </c>
      <c r="U86">
        <v>404.61557399999998</v>
      </c>
      <c r="V86">
        <v>20.029326000000001</v>
      </c>
      <c r="W86">
        <v>41.640321</v>
      </c>
      <c r="X86">
        <v>95.016108000000003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8.8068159999999995</v>
      </c>
      <c r="AE86">
        <v>31.734646000000001</v>
      </c>
      <c r="AF86">
        <v>19.053464000000002</v>
      </c>
      <c r="AG86">
        <v>19.502939999999999</v>
      </c>
      <c r="AH86">
        <v>41.174613000000001</v>
      </c>
      <c r="AI86">
        <v>0</v>
      </c>
      <c r="AJ86">
        <v>0</v>
      </c>
      <c r="AK86">
        <v>25.380431000000002</v>
      </c>
      <c r="AL86">
        <v>68.486187999999999</v>
      </c>
      <c r="AM86">
        <v>3.0653079999999999</v>
      </c>
      <c r="AN86">
        <v>0.572986</v>
      </c>
      <c r="AO86">
        <v>0</v>
      </c>
      <c r="AP86">
        <v>3.7131069999999999</v>
      </c>
      <c r="AQ86">
        <v>30.070076</v>
      </c>
      <c r="AR86">
        <v>6.4001089999999996</v>
      </c>
      <c r="AS86">
        <v>4.8090089999999996</v>
      </c>
      <c r="AT86">
        <v>19.324021999999999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45.29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2257.7023510000004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330.01536900000002</v>
      </c>
      <c r="L87">
        <v>599.93290400000001</v>
      </c>
      <c r="M87">
        <v>88.8904</v>
      </c>
      <c r="N87">
        <v>54.783540000000002</v>
      </c>
      <c r="O87">
        <v>119.485727</v>
      </c>
      <c r="P87">
        <v>99.277050000000003</v>
      </c>
      <c r="Q87">
        <v>16.751781999999999</v>
      </c>
      <c r="R87">
        <v>38.053593999999997</v>
      </c>
      <c r="S87">
        <v>21.826941000000001</v>
      </c>
      <c r="T87">
        <v>0</v>
      </c>
      <c r="U87">
        <v>404.61557399999998</v>
      </c>
      <c r="V87">
        <v>20.029326000000001</v>
      </c>
      <c r="W87">
        <v>41.640321</v>
      </c>
      <c r="X87">
        <v>95.016108000000003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31.734646000000001</v>
      </c>
      <c r="AF87">
        <v>19.053464000000002</v>
      </c>
      <c r="AG87">
        <v>19.502939999999999</v>
      </c>
      <c r="AH87">
        <v>41.174613000000001</v>
      </c>
      <c r="AI87">
        <v>0</v>
      </c>
      <c r="AJ87">
        <v>0</v>
      </c>
      <c r="AK87">
        <v>25.380431000000002</v>
      </c>
      <c r="AL87">
        <v>68.486187999999999</v>
      </c>
      <c r="AM87">
        <v>0</v>
      </c>
      <c r="AN87">
        <v>0.572986</v>
      </c>
      <c r="AO87">
        <v>0</v>
      </c>
      <c r="AP87">
        <v>3.7131069999999999</v>
      </c>
      <c r="AQ87">
        <v>30.070076</v>
      </c>
      <c r="AR87">
        <v>6.4001089999999996</v>
      </c>
      <c r="AS87">
        <v>9.0981260000000006</v>
      </c>
      <c r="AT87">
        <v>19.324021999999999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45.29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2250.1193439999997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330.01536900000002</v>
      </c>
      <c r="L88">
        <v>599.93290400000001</v>
      </c>
      <c r="M88">
        <v>88.8904</v>
      </c>
      <c r="N88">
        <v>54.783540000000002</v>
      </c>
      <c r="O88">
        <v>119.485727</v>
      </c>
      <c r="P88">
        <v>99.277050000000003</v>
      </c>
      <c r="Q88">
        <v>16.751781999999999</v>
      </c>
      <c r="R88">
        <v>38.053593999999997</v>
      </c>
      <c r="S88">
        <v>21.826941000000001</v>
      </c>
      <c r="T88">
        <v>0</v>
      </c>
      <c r="U88">
        <v>404.61557399999998</v>
      </c>
      <c r="V88">
        <v>20.029326000000001</v>
      </c>
      <c r="W88">
        <v>41.640321</v>
      </c>
      <c r="X88">
        <v>95.016108000000003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31.734646000000001</v>
      </c>
      <c r="AF88">
        <v>19.053464000000002</v>
      </c>
      <c r="AG88">
        <v>19.502939999999999</v>
      </c>
      <c r="AH88">
        <v>41.174613000000001</v>
      </c>
      <c r="AI88">
        <v>0</v>
      </c>
      <c r="AJ88">
        <v>0</v>
      </c>
      <c r="AK88">
        <v>25.380431000000002</v>
      </c>
      <c r="AL88">
        <v>13.472693</v>
      </c>
      <c r="AM88">
        <v>0</v>
      </c>
      <c r="AN88">
        <v>0.572986</v>
      </c>
      <c r="AO88">
        <v>0</v>
      </c>
      <c r="AP88">
        <v>3.7131069999999999</v>
      </c>
      <c r="AQ88">
        <v>30.070076</v>
      </c>
      <c r="AR88">
        <v>48.000816</v>
      </c>
      <c r="AS88">
        <v>9.0981260000000006</v>
      </c>
      <c r="AT88">
        <v>19.324021999999999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45.29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2236.7065560000001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330.01536900000002</v>
      </c>
      <c r="L89">
        <v>599.93290400000001</v>
      </c>
      <c r="M89">
        <v>88.8904</v>
      </c>
      <c r="N89">
        <v>54.783540000000002</v>
      </c>
      <c r="O89">
        <v>119.485727</v>
      </c>
      <c r="P89">
        <v>99.277050000000003</v>
      </c>
      <c r="Q89">
        <v>16.751781999999999</v>
      </c>
      <c r="R89">
        <v>38.053593999999997</v>
      </c>
      <c r="S89">
        <v>21.826941000000001</v>
      </c>
      <c r="T89">
        <v>0</v>
      </c>
      <c r="U89">
        <v>404.61557399999998</v>
      </c>
      <c r="V89">
        <v>20.029326000000001</v>
      </c>
      <c r="W89">
        <v>41.640321</v>
      </c>
      <c r="X89">
        <v>95.016108000000003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31.734646000000001</v>
      </c>
      <c r="AF89">
        <v>19.053464000000002</v>
      </c>
      <c r="AG89">
        <v>19.502939999999999</v>
      </c>
      <c r="AH89">
        <v>20.129811</v>
      </c>
      <c r="AI89">
        <v>0</v>
      </c>
      <c r="AJ89">
        <v>0</v>
      </c>
      <c r="AK89">
        <v>25.380431000000002</v>
      </c>
      <c r="AL89">
        <v>2.4699939999999998</v>
      </c>
      <c r="AM89">
        <v>0</v>
      </c>
      <c r="AN89">
        <v>0.572986</v>
      </c>
      <c r="AO89">
        <v>0</v>
      </c>
      <c r="AP89">
        <v>3.7131069999999999</v>
      </c>
      <c r="AQ89">
        <v>30.070076</v>
      </c>
      <c r="AR89">
        <v>48.000816</v>
      </c>
      <c r="AS89">
        <v>14.297055</v>
      </c>
      <c r="AT89">
        <v>19.324021999999999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45.29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2209.8579840000002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330.01536900000002</v>
      </c>
      <c r="L90">
        <v>599.93290400000001</v>
      </c>
      <c r="M90">
        <v>88.8904</v>
      </c>
      <c r="N90">
        <v>54.783540000000002</v>
      </c>
      <c r="O90">
        <v>119.485727</v>
      </c>
      <c r="P90">
        <v>99.277050000000003</v>
      </c>
      <c r="Q90">
        <v>16.751781999999999</v>
      </c>
      <c r="R90">
        <v>38.053593999999997</v>
      </c>
      <c r="S90">
        <v>21.826941000000001</v>
      </c>
      <c r="T90">
        <v>0</v>
      </c>
      <c r="U90">
        <v>404.61557399999998</v>
      </c>
      <c r="V90">
        <v>20.029326000000001</v>
      </c>
      <c r="W90">
        <v>41.640321</v>
      </c>
      <c r="X90">
        <v>95.016108000000003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31.734646000000001</v>
      </c>
      <c r="AF90">
        <v>19.053464000000002</v>
      </c>
      <c r="AG90">
        <v>19.502939999999999</v>
      </c>
      <c r="AH90">
        <v>20.129811</v>
      </c>
      <c r="AI90">
        <v>0</v>
      </c>
      <c r="AJ90">
        <v>0</v>
      </c>
      <c r="AK90">
        <v>25.380431000000002</v>
      </c>
      <c r="AL90">
        <v>2.4699939999999998</v>
      </c>
      <c r="AM90">
        <v>0</v>
      </c>
      <c r="AN90">
        <v>0.572986</v>
      </c>
      <c r="AO90">
        <v>0</v>
      </c>
      <c r="AP90">
        <v>3.7131069999999999</v>
      </c>
      <c r="AQ90">
        <v>30.070076</v>
      </c>
      <c r="AR90">
        <v>10.666848</v>
      </c>
      <c r="AS90">
        <v>14.297055</v>
      </c>
      <c r="AT90">
        <v>19.324021999999999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45.29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2172.5240159999998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330.01536900000002</v>
      </c>
      <c r="L91">
        <v>599.93290400000001</v>
      </c>
      <c r="M91">
        <v>88.8904</v>
      </c>
      <c r="N91">
        <v>54.783540000000002</v>
      </c>
      <c r="O91">
        <v>119.485727</v>
      </c>
      <c r="P91">
        <v>99.277050000000003</v>
      </c>
      <c r="Q91">
        <v>16.751781999999999</v>
      </c>
      <c r="R91">
        <v>38.053593999999997</v>
      </c>
      <c r="S91">
        <v>21.826941000000001</v>
      </c>
      <c r="T91">
        <v>0</v>
      </c>
      <c r="U91">
        <v>404.61557399999998</v>
      </c>
      <c r="V91">
        <v>20.029326000000001</v>
      </c>
      <c r="W91">
        <v>41.640321</v>
      </c>
      <c r="X91">
        <v>95.016108000000003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15.867323000000001</v>
      </c>
      <c r="AF91">
        <v>19.053464000000002</v>
      </c>
      <c r="AG91">
        <v>19.502939999999999</v>
      </c>
      <c r="AH91">
        <v>20.129811</v>
      </c>
      <c r="AI91">
        <v>0</v>
      </c>
      <c r="AJ91">
        <v>0</v>
      </c>
      <c r="AK91">
        <v>25.380431000000002</v>
      </c>
      <c r="AL91">
        <v>2.4699939999999998</v>
      </c>
      <c r="AM91">
        <v>0</v>
      </c>
      <c r="AN91">
        <v>0.572986</v>
      </c>
      <c r="AO91">
        <v>0</v>
      </c>
      <c r="AP91">
        <v>3.7131069999999999</v>
      </c>
      <c r="AQ91">
        <v>30.070076</v>
      </c>
      <c r="AR91">
        <v>10.666848</v>
      </c>
      <c r="AS91">
        <v>9.0981260000000006</v>
      </c>
      <c r="AT91">
        <v>19.324021999999999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45.29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2151.4577639999998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330.01536900000002</v>
      </c>
      <c r="L92">
        <v>599.93290400000001</v>
      </c>
      <c r="M92">
        <v>88.8904</v>
      </c>
      <c r="N92">
        <v>54.783540000000002</v>
      </c>
      <c r="O92">
        <v>119.485727</v>
      </c>
      <c r="P92">
        <v>99.277050000000003</v>
      </c>
      <c r="Q92">
        <v>16.751781999999999</v>
      </c>
      <c r="R92">
        <v>38.053593999999997</v>
      </c>
      <c r="S92">
        <v>21.826941000000001</v>
      </c>
      <c r="T92">
        <v>0</v>
      </c>
      <c r="U92">
        <v>404.61557399999998</v>
      </c>
      <c r="V92">
        <v>20.029326000000001</v>
      </c>
      <c r="W92">
        <v>41.640321</v>
      </c>
      <c r="X92">
        <v>95.016108000000003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15.867323000000001</v>
      </c>
      <c r="AF92">
        <v>19.053464000000002</v>
      </c>
      <c r="AG92">
        <v>19.502939999999999</v>
      </c>
      <c r="AH92">
        <v>20.129811</v>
      </c>
      <c r="AI92">
        <v>0</v>
      </c>
      <c r="AJ92">
        <v>0</v>
      </c>
      <c r="AK92">
        <v>25.380431000000002</v>
      </c>
      <c r="AL92">
        <v>2.4699939999999998</v>
      </c>
      <c r="AM92">
        <v>0</v>
      </c>
      <c r="AN92">
        <v>0.572986</v>
      </c>
      <c r="AO92">
        <v>0</v>
      </c>
      <c r="AP92">
        <v>3.7131069999999999</v>
      </c>
      <c r="AQ92">
        <v>30.070076</v>
      </c>
      <c r="AR92">
        <v>10.666848</v>
      </c>
      <c r="AS92">
        <v>9.0981260000000006</v>
      </c>
      <c r="AT92">
        <v>19.324021999999999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45.29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2151.4577639999998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330.01536900000002</v>
      </c>
      <c r="L93">
        <v>529.57905100000005</v>
      </c>
      <c r="M93">
        <v>88.8904</v>
      </c>
      <c r="N93">
        <v>54.783540000000002</v>
      </c>
      <c r="O93">
        <v>119.485727</v>
      </c>
      <c r="P93">
        <v>99.277050000000003</v>
      </c>
      <c r="Q93">
        <v>10.521917999999999</v>
      </c>
      <c r="R93">
        <v>38.053593999999997</v>
      </c>
      <c r="S93">
        <v>17.768901</v>
      </c>
      <c r="T93">
        <v>0</v>
      </c>
      <c r="U93">
        <v>404.61557399999998</v>
      </c>
      <c r="V93">
        <v>20.029326000000001</v>
      </c>
      <c r="W93">
        <v>41.640321</v>
      </c>
      <c r="X93">
        <v>95.016108000000003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15.867323000000001</v>
      </c>
      <c r="AF93">
        <v>19.053464000000002</v>
      </c>
      <c r="AG93">
        <v>19.502939999999999</v>
      </c>
      <c r="AH93">
        <v>20.129811</v>
      </c>
      <c r="AI93">
        <v>0</v>
      </c>
      <c r="AJ93">
        <v>0</v>
      </c>
      <c r="AK93">
        <v>25.380431000000002</v>
      </c>
      <c r="AL93">
        <v>2.4699939999999998</v>
      </c>
      <c r="AM93">
        <v>0</v>
      </c>
      <c r="AN93">
        <v>0.572986</v>
      </c>
      <c r="AO93">
        <v>0</v>
      </c>
      <c r="AP93">
        <v>3.7131069999999999</v>
      </c>
      <c r="AQ93">
        <v>30.070076</v>
      </c>
      <c r="AR93">
        <v>10.666848</v>
      </c>
      <c r="AS93">
        <v>9.0981260000000006</v>
      </c>
      <c r="AT93">
        <v>19.324021999999999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45.29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2070.8160070000004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330.01536900000002</v>
      </c>
      <c r="L94">
        <v>461.94505099999998</v>
      </c>
      <c r="M94">
        <v>88.8904</v>
      </c>
      <c r="N94">
        <v>54.783540000000002</v>
      </c>
      <c r="O94">
        <v>119.485727</v>
      </c>
      <c r="P94">
        <v>99.277050000000003</v>
      </c>
      <c r="Q94">
        <v>10.521917999999999</v>
      </c>
      <c r="R94">
        <v>33.222594000000001</v>
      </c>
      <c r="S94">
        <v>20.667501000000001</v>
      </c>
      <c r="T94">
        <v>0</v>
      </c>
      <c r="U94">
        <v>404.61557399999998</v>
      </c>
      <c r="V94">
        <v>20.029326000000001</v>
      </c>
      <c r="W94">
        <v>41.640321</v>
      </c>
      <c r="X94">
        <v>95.016108000000003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15.867323000000001</v>
      </c>
      <c r="AF94">
        <v>19.053464000000002</v>
      </c>
      <c r="AG94">
        <v>19.502939999999999</v>
      </c>
      <c r="AH94">
        <v>20.129811</v>
      </c>
      <c r="AI94">
        <v>0</v>
      </c>
      <c r="AJ94">
        <v>0</v>
      </c>
      <c r="AK94">
        <v>25.380431000000002</v>
      </c>
      <c r="AL94">
        <v>2.4699939999999998</v>
      </c>
      <c r="AM94">
        <v>0</v>
      </c>
      <c r="AN94">
        <v>0.572986</v>
      </c>
      <c r="AO94">
        <v>0</v>
      </c>
      <c r="AP94">
        <v>3.7131069999999999</v>
      </c>
      <c r="AQ94">
        <v>30.070076</v>
      </c>
      <c r="AR94">
        <v>10.666848</v>
      </c>
      <c r="AS94">
        <v>9.0981260000000006</v>
      </c>
      <c r="AT94">
        <v>19.324021999999999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45.29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2001.2496070000002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313.51566800000001</v>
      </c>
      <c r="L95">
        <v>402.04065100000003</v>
      </c>
      <c r="M95">
        <v>88.8904</v>
      </c>
      <c r="N95">
        <v>54.783540000000002</v>
      </c>
      <c r="O95">
        <v>119.485727</v>
      </c>
      <c r="P95">
        <v>99.277050000000003</v>
      </c>
      <c r="Q95">
        <v>10.521917999999999</v>
      </c>
      <c r="R95">
        <v>38.053593999999997</v>
      </c>
      <c r="S95">
        <v>17.768901</v>
      </c>
      <c r="T95">
        <v>0</v>
      </c>
      <c r="U95">
        <v>404.61557399999998</v>
      </c>
      <c r="V95">
        <v>20.029326000000001</v>
      </c>
      <c r="W95">
        <v>41.640321</v>
      </c>
      <c r="X95">
        <v>95.016108000000003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15.867323000000001</v>
      </c>
      <c r="AF95">
        <v>8.5740590000000001</v>
      </c>
      <c r="AG95">
        <v>19.502939999999999</v>
      </c>
      <c r="AH95">
        <v>20.129811</v>
      </c>
      <c r="AI95">
        <v>0</v>
      </c>
      <c r="AJ95">
        <v>0</v>
      </c>
      <c r="AK95">
        <v>25.380431000000002</v>
      </c>
      <c r="AL95">
        <v>2.4699939999999998</v>
      </c>
      <c r="AM95">
        <v>0</v>
      </c>
      <c r="AN95">
        <v>0.572986</v>
      </c>
      <c r="AO95">
        <v>0</v>
      </c>
      <c r="AP95">
        <v>3.7131069999999999</v>
      </c>
      <c r="AQ95">
        <v>30.070076</v>
      </c>
      <c r="AR95">
        <v>6.4001089999999996</v>
      </c>
      <c r="AS95">
        <v>9.0981260000000006</v>
      </c>
      <c r="AT95">
        <v>19.324021999999999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45.29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1912.0317620000001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303.85366800000003</v>
      </c>
      <c r="L96">
        <v>351.79825099999999</v>
      </c>
      <c r="M96">
        <v>88.8904</v>
      </c>
      <c r="N96">
        <v>54.783540000000002</v>
      </c>
      <c r="O96">
        <v>119.485727</v>
      </c>
      <c r="P96">
        <v>99.277050000000003</v>
      </c>
      <c r="Q96">
        <v>10.521917999999999</v>
      </c>
      <c r="R96">
        <v>38.053593999999997</v>
      </c>
      <c r="S96">
        <v>17.768901</v>
      </c>
      <c r="T96">
        <v>0</v>
      </c>
      <c r="U96">
        <v>404.61557399999998</v>
      </c>
      <c r="V96">
        <v>20.029326000000001</v>
      </c>
      <c r="W96">
        <v>41.640321</v>
      </c>
      <c r="X96">
        <v>95.016108000000003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15.867323000000001</v>
      </c>
      <c r="AF96">
        <v>8.5740590000000001</v>
      </c>
      <c r="AG96">
        <v>19.502939999999999</v>
      </c>
      <c r="AH96">
        <v>20.129811</v>
      </c>
      <c r="AI96">
        <v>0</v>
      </c>
      <c r="AJ96">
        <v>0</v>
      </c>
      <c r="AK96">
        <v>25.380431000000002</v>
      </c>
      <c r="AL96">
        <v>2.4699939999999998</v>
      </c>
      <c r="AM96">
        <v>0</v>
      </c>
      <c r="AN96">
        <v>0.572986</v>
      </c>
      <c r="AO96">
        <v>0</v>
      </c>
      <c r="AP96">
        <v>3.7131069999999999</v>
      </c>
      <c r="AQ96">
        <v>30.070076</v>
      </c>
      <c r="AR96">
        <v>6.4001089999999996</v>
      </c>
      <c r="AS96">
        <v>9.0981260000000006</v>
      </c>
      <c r="AT96">
        <v>19.324021999999999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45.29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1852.1273620000002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294.19166799999999</v>
      </c>
      <c r="L97">
        <v>351.79825099999999</v>
      </c>
      <c r="M97">
        <v>88.8904</v>
      </c>
      <c r="N97">
        <v>54.783540000000002</v>
      </c>
      <c r="O97">
        <v>119.485727</v>
      </c>
      <c r="P97">
        <v>99.277050000000003</v>
      </c>
      <c r="Q97">
        <v>10.521917999999999</v>
      </c>
      <c r="R97">
        <v>38.053593999999997</v>
      </c>
      <c r="S97">
        <v>17.768901</v>
      </c>
      <c r="T97">
        <v>0</v>
      </c>
      <c r="U97">
        <v>404.61557399999998</v>
      </c>
      <c r="V97">
        <v>20.029326000000001</v>
      </c>
      <c r="W97">
        <v>41.640321</v>
      </c>
      <c r="X97">
        <v>95.016108000000003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15.867323000000001</v>
      </c>
      <c r="AF97">
        <v>8.5740590000000001</v>
      </c>
      <c r="AG97">
        <v>19.502939999999999</v>
      </c>
      <c r="AH97">
        <v>20.129811</v>
      </c>
      <c r="AI97">
        <v>0</v>
      </c>
      <c r="AJ97">
        <v>0</v>
      </c>
      <c r="AK97">
        <v>25.380431000000002</v>
      </c>
      <c r="AL97">
        <v>2.4699939999999998</v>
      </c>
      <c r="AM97">
        <v>0</v>
      </c>
      <c r="AN97">
        <v>0.572986</v>
      </c>
      <c r="AO97">
        <v>0</v>
      </c>
      <c r="AP97">
        <v>3.7131069999999999</v>
      </c>
      <c r="AQ97">
        <v>30.070076</v>
      </c>
      <c r="AR97">
        <v>6.4001089999999996</v>
      </c>
      <c r="AS97">
        <v>9.0981260000000006</v>
      </c>
      <c r="AT97">
        <v>19.324021999999999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45.29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1842.4653620000001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289.36066799999998</v>
      </c>
      <c r="L98">
        <v>351.79825099999999</v>
      </c>
      <c r="M98">
        <v>88.8904</v>
      </c>
      <c r="N98">
        <v>54.783540000000002</v>
      </c>
      <c r="O98">
        <v>119.485727</v>
      </c>
      <c r="P98">
        <v>99.277050000000003</v>
      </c>
      <c r="Q98">
        <v>10.521917999999999</v>
      </c>
      <c r="R98">
        <v>38.053593999999997</v>
      </c>
      <c r="S98">
        <v>17.768901</v>
      </c>
      <c r="T98">
        <v>0</v>
      </c>
      <c r="U98">
        <v>404.61557399999998</v>
      </c>
      <c r="V98">
        <v>20.029326000000001</v>
      </c>
      <c r="W98">
        <v>41.640321</v>
      </c>
      <c r="X98">
        <v>95.016108000000003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15.867323000000001</v>
      </c>
      <c r="AF98">
        <v>8.5740590000000001</v>
      </c>
      <c r="AG98">
        <v>19.502939999999999</v>
      </c>
      <c r="AH98">
        <v>20.129811</v>
      </c>
      <c r="AI98">
        <v>0</v>
      </c>
      <c r="AJ98">
        <v>0</v>
      </c>
      <c r="AK98">
        <v>25.380431000000002</v>
      </c>
      <c r="AL98">
        <v>2.4699939999999998</v>
      </c>
      <c r="AM98">
        <v>0</v>
      </c>
      <c r="AN98">
        <v>0.572986</v>
      </c>
      <c r="AO98">
        <v>0</v>
      </c>
      <c r="AP98">
        <v>3.7131069999999999</v>
      </c>
      <c r="AQ98">
        <v>30.070076</v>
      </c>
      <c r="AR98">
        <v>6.4001089999999996</v>
      </c>
      <c r="AS98">
        <v>11.69759</v>
      </c>
      <c r="AT98">
        <v>19.324021999999999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45.29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1840.2338260000001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7.2340537835000056</v>
      </c>
      <c r="L99">
        <f t="shared" si="2"/>
        <v>10.656258729750011</v>
      </c>
      <c r="M99">
        <f t="shared" si="2"/>
        <v>2.133369600000004</v>
      </c>
      <c r="N99">
        <f t="shared" si="2"/>
        <v>1.6437718165000035</v>
      </c>
      <c r="O99">
        <f t="shared" si="2"/>
        <v>2.8676574479999983</v>
      </c>
      <c r="P99">
        <f t="shared" si="2"/>
        <v>2.3826491999999995</v>
      </c>
      <c r="Q99">
        <f t="shared" si="2"/>
        <v>0.22742885350000025</v>
      </c>
      <c r="R99">
        <f t="shared" si="2"/>
        <v>0.62997099900000009</v>
      </c>
      <c r="S99">
        <f t="shared" si="2"/>
        <v>0.33028244025000009</v>
      </c>
      <c r="T99">
        <f t="shared" si="2"/>
        <v>0</v>
      </c>
      <c r="U99">
        <f t="shared" si="2"/>
        <v>9.7107737760000052</v>
      </c>
      <c r="V99">
        <f t="shared" si="2"/>
        <v>0.41805280475000051</v>
      </c>
      <c r="W99">
        <f t="shared" si="2"/>
        <v>0.9844770224999998</v>
      </c>
      <c r="X99">
        <f t="shared" si="2"/>
        <v>2.2803865919999966</v>
      </c>
      <c r="Y99">
        <f t="shared" si="2"/>
        <v>0</v>
      </c>
      <c r="Z99">
        <f t="shared" si="2"/>
        <v>5.8582638750000013E-2</v>
      </c>
      <c r="AA99">
        <f t="shared" si="2"/>
        <v>0.12979042875000002</v>
      </c>
      <c r="AB99">
        <f t="shared" si="2"/>
        <v>0.18769216749999995</v>
      </c>
      <c r="AC99">
        <f t="shared" si="2"/>
        <v>4.2567347749999991E-2</v>
      </c>
      <c r="AD99">
        <f t="shared" si="2"/>
        <v>0.15700766725000001</v>
      </c>
      <c r="AE99">
        <f t="shared" si="2"/>
        <v>0.56089127225000002</v>
      </c>
      <c r="AF99">
        <f t="shared" si="2"/>
        <v>0.28032409250000001</v>
      </c>
      <c r="AG99">
        <f t="shared" si="2"/>
        <v>0.46807056000000075</v>
      </c>
      <c r="AH99">
        <f t="shared" si="2"/>
        <v>0.88433918874999951</v>
      </c>
      <c r="AI99">
        <f t="shared" si="2"/>
        <v>7.6163593250000008E-2</v>
      </c>
      <c r="AJ99">
        <f t="shared" si="2"/>
        <v>0</v>
      </c>
      <c r="AK99">
        <f t="shared" si="2"/>
        <v>0.60913034400000077</v>
      </c>
      <c r="AL99">
        <f t="shared" si="2"/>
        <v>0.5252104710000004</v>
      </c>
      <c r="AM99">
        <f t="shared" si="2"/>
        <v>6.1164488749999982E-2</v>
      </c>
      <c r="AN99">
        <f t="shared" si="2"/>
        <v>1.3751664000000004E-2</v>
      </c>
      <c r="AO99">
        <f t="shared" si="2"/>
        <v>7.5276639999999929E-3</v>
      </c>
      <c r="AP99">
        <f t="shared" si="2"/>
        <v>0.13060357799999986</v>
      </c>
      <c r="AQ99">
        <f t="shared" si="2"/>
        <v>0.52910247124999998</v>
      </c>
      <c r="AR99">
        <f t="shared" si="2"/>
        <v>0.28853823975000004</v>
      </c>
      <c r="AS99">
        <f t="shared" si="2"/>
        <v>0.24764708349999964</v>
      </c>
      <c r="AT99">
        <f t="shared" si="2"/>
        <v>0.45172576675000026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1.0870300000000002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48.295993793499996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45236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261.45</v>
      </c>
      <c r="C3" s="34">
        <v>74.09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71.89</v>
      </c>
      <c r="N3">
        <v>271.74</v>
      </c>
      <c r="O3">
        <v>101.2</v>
      </c>
      <c r="P3">
        <v>2.1</v>
      </c>
      <c r="Q3">
        <v>6.61</v>
      </c>
      <c r="R3" s="93">
        <v>0</v>
      </c>
      <c r="S3" s="93">
        <v>0</v>
      </c>
      <c r="T3" s="93">
        <v>0</v>
      </c>
      <c r="U3">
        <v>2.08</v>
      </c>
      <c r="V3">
        <v>0</v>
      </c>
      <c r="W3">
        <v>2.6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15</v>
      </c>
      <c r="AI3">
        <v>15</v>
      </c>
      <c r="AJ3">
        <v>27.05</v>
      </c>
      <c r="AK3">
        <v>0</v>
      </c>
      <c r="AL3">
        <v>0</v>
      </c>
    </row>
    <row r="4" spans="1:38">
      <c r="A4" t="s">
        <v>46</v>
      </c>
      <c r="B4" s="34">
        <v>261.45</v>
      </c>
      <c r="C4" s="34">
        <v>74.09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71.89</v>
      </c>
      <c r="N4">
        <v>271.74</v>
      </c>
      <c r="O4">
        <v>101.2</v>
      </c>
      <c r="P4">
        <v>2.1</v>
      </c>
      <c r="Q4">
        <v>6.61</v>
      </c>
      <c r="R4" s="93">
        <v>0</v>
      </c>
      <c r="S4" s="93">
        <v>0</v>
      </c>
      <c r="T4" s="93">
        <v>0</v>
      </c>
      <c r="U4">
        <v>2.08</v>
      </c>
      <c r="V4">
        <v>0</v>
      </c>
      <c r="W4">
        <v>2.6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15</v>
      </c>
      <c r="AI4">
        <v>15</v>
      </c>
      <c r="AJ4">
        <v>27.05</v>
      </c>
      <c r="AK4">
        <v>0</v>
      </c>
      <c r="AL4">
        <v>0</v>
      </c>
    </row>
    <row r="5" spans="1:38">
      <c r="A5" t="s">
        <v>47</v>
      </c>
      <c r="B5" s="34">
        <v>261.45</v>
      </c>
      <c r="C5" s="34">
        <v>74.09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71.89</v>
      </c>
      <c r="N5">
        <v>271.74</v>
      </c>
      <c r="O5">
        <v>101.2</v>
      </c>
      <c r="P5">
        <v>2.1</v>
      </c>
      <c r="Q5">
        <v>6.61</v>
      </c>
      <c r="R5" s="93">
        <v>0</v>
      </c>
      <c r="S5" s="93">
        <v>0</v>
      </c>
      <c r="T5" s="93">
        <v>0</v>
      </c>
      <c r="U5">
        <v>2.08</v>
      </c>
      <c r="V5">
        <v>0</v>
      </c>
      <c r="W5">
        <v>2.6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15</v>
      </c>
      <c r="AI5">
        <v>15</v>
      </c>
      <c r="AJ5">
        <v>27.05</v>
      </c>
      <c r="AK5">
        <v>0</v>
      </c>
      <c r="AL5">
        <v>0</v>
      </c>
    </row>
    <row r="6" spans="1:38">
      <c r="A6" t="s">
        <v>48</v>
      </c>
      <c r="B6" s="34">
        <v>261.45</v>
      </c>
      <c r="C6" s="34">
        <v>74.09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71.89</v>
      </c>
      <c r="N6">
        <v>271.74</v>
      </c>
      <c r="O6">
        <v>101.2</v>
      </c>
      <c r="P6">
        <v>2.1</v>
      </c>
      <c r="Q6">
        <v>6.61</v>
      </c>
      <c r="R6" s="93">
        <v>0</v>
      </c>
      <c r="S6" s="93">
        <v>0</v>
      </c>
      <c r="T6" s="93">
        <v>0</v>
      </c>
      <c r="U6">
        <v>2.08</v>
      </c>
      <c r="V6">
        <v>0</v>
      </c>
      <c r="W6">
        <v>2.6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15</v>
      </c>
      <c r="AI6">
        <v>15</v>
      </c>
      <c r="AJ6">
        <v>27.05</v>
      </c>
      <c r="AK6">
        <v>0</v>
      </c>
      <c r="AL6">
        <v>0</v>
      </c>
    </row>
    <row r="7" spans="1:38">
      <c r="A7" t="s">
        <v>49</v>
      </c>
      <c r="B7" s="34">
        <v>261.45</v>
      </c>
      <c r="C7" s="34">
        <v>64.930000000000007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71.89</v>
      </c>
      <c r="N7">
        <v>271.74</v>
      </c>
      <c r="O7">
        <v>101.2</v>
      </c>
      <c r="P7">
        <v>2.1</v>
      </c>
      <c r="Q7">
        <v>6.61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2.6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15</v>
      </c>
      <c r="AI7">
        <v>15</v>
      </c>
      <c r="AJ7">
        <v>27.05</v>
      </c>
      <c r="AK7">
        <v>0</v>
      </c>
      <c r="AL7">
        <v>0</v>
      </c>
    </row>
    <row r="8" spans="1:38">
      <c r="A8" t="s">
        <v>50</v>
      </c>
      <c r="B8" s="34">
        <v>261.45</v>
      </c>
      <c r="C8" s="34">
        <v>64.930000000000007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71.89</v>
      </c>
      <c r="N8">
        <v>271.74</v>
      </c>
      <c r="O8">
        <v>101.2</v>
      </c>
      <c r="P8">
        <v>2.1</v>
      </c>
      <c r="Q8">
        <v>6.61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2.6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15</v>
      </c>
      <c r="AI8">
        <v>15</v>
      </c>
      <c r="AJ8">
        <v>27.05</v>
      </c>
      <c r="AK8">
        <v>0</v>
      </c>
      <c r="AL8">
        <v>0</v>
      </c>
    </row>
    <row r="9" spans="1:38">
      <c r="A9" t="s">
        <v>51</v>
      </c>
      <c r="B9" s="34">
        <v>205.06</v>
      </c>
      <c r="C9" s="34">
        <v>48.97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71.89</v>
      </c>
      <c r="N9">
        <v>271.74</v>
      </c>
      <c r="O9">
        <v>89.86</v>
      </c>
      <c r="P9">
        <v>2.1</v>
      </c>
      <c r="Q9">
        <v>6.61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2.6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15</v>
      </c>
      <c r="AI9">
        <v>15</v>
      </c>
      <c r="AJ9">
        <v>27.05</v>
      </c>
      <c r="AK9">
        <v>0</v>
      </c>
      <c r="AL9">
        <v>0</v>
      </c>
    </row>
    <row r="10" spans="1:38">
      <c r="A10" t="s">
        <v>52</v>
      </c>
      <c r="B10" s="34">
        <v>190.56</v>
      </c>
      <c r="C10" s="34">
        <v>48.97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71.89</v>
      </c>
      <c r="N10">
        <v>271.74</v>
      </c>
      <c r="O10">
        <v>89.86</v>
      </c>
      <c r="P10">
        <v>2.1</v>
      </c>
      <c r="Q10">
        <v>6.61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2.6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15</v>
      </c>
      <c r="AI10">
        <v>15</v>
      </c>
      <c r="AJ10">
        <v>27.05</v>
      </c>
      <c r="AK10">
        <v>0</v>
      </c>
      <c r="AL10">
        <v>0</v>
      </c>
    </row>
    <row r="11" spans="1:38">
      <c r="A11" t="s">
        <v>53</v>
      </c>
      <c r="B11" s="34">
        <v>190.56</v>
      </c>
      <c r="C11" s="34">
        <v>48.97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71.89</v>
      </c>
      <c r="N11">
        <v>271.74</v>
      </c>
      <c r="O11">
        <v>89.86</v>
      </c>
      <c r="P11">
        <v>2.1</v>
      </c>
      <c r="Q11">
        <v>6.61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2.5499999999999998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15</v>
      </c>
      <c r="AI11">
        <v>15</v>
      </c>
      <c r="AJ11">
        <v>27.05</v>
      </c>
      <c r="AK11">
        <v>0</v>
      </c>
      <c r="AL11">
        <v>0</v>
      </c>
    </row>
    <row r="12" spans="1:38">
      <c r="A12" t="s">
        <v>54</v>
      </c>
      <c r="B12" s="34">
        <v>190.56</v>
      </c>
      <c r="C12" s="34">
        <v>48.97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71.89</v>
      </c>
      <c r="N12">
        <v>271.74</v>
      </c>
      <c r="O12">
        <v>89.86</v>
      </c>
      <c r="P12">
        <v>2.1</v>
      </c>
      <c r="Q12">
        <v>6.61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2.5499999999999998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15</v>
      </c>
      <c r="AI12">
        <v>15</v>
      </c>
      <c r="AJ12">
        <v>26.09</v>
      </c>
      <c r="AK12">
        <v>0</v>
      </c>
      <c r="AL12">
        <v>0</v>
      </c>
    </row>
    <row r="13" spans="1:38">
      <c r="A13" t="s">
        <v>55</v>
      </c>
      <c r="B13" s="34">
        <v>190.56</v>
      </c>
      <c r="C13" s="34">
        <v>48.97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71.89</v>
      </c>
      <c r="N13">
        <v>271.74</v>
      </c>
      <c r="O13">
        <v>89.86</v>
      </c>
      <c r="P13">
        <v>2.02</v>
      </c>
      <c r="Q13">
        <v>6.61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2.5499999999999998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15</v>
      </c>
      <c r="AI13">
        <v>15</v>
      </c>
      <c r="AJ13">
        <v>26.09</v>
      </c>
      <c r="AK13">
        <v>0</v>
      </c>
      <c r="AL13">
        <v>0</v>
      </c>
    </row>
    <row r="14" spans="1:38">
      <c r="A14" t="s">
        <v>56</v>
      </c>
      <c r="B14" s="34">
        <v>190.56</v>
      </c>
      <c r="C14" s="34">
        <v>48.97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71.89</v>
      </c>
      <c r="N14">
        <v>271.74</v>
      </c>
      <c r="O14">
        <v>89.86</v>
      </c>
      <c r="P14">
        <v>2.02</v>
      </c>
      <c r="Q14">
        <v>6.61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2.5499999999999998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15</v>
      </c>
      <c r="AI14">
        <v>15</v>
      </c>
      <c r="AJ14">
        <v>26.09</v>
      </c>
      <c r="AK14">
        <v>0</v>
      </c>
      <c r="AL14">
        <v>0</v>
      </c>
    </row>
    <row r="15" spans="1:38">
      <c r="A15" t="s">
        <v>57</v>
      </c>
      <c r="B15" s="34">
        <v>190.56</v>
      </c>
      <c r="C15" s="34">
        <v>48.97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71.89</v>
      </c>
      <c r="N15">
        <v>271.74</v>
      </c>
      <c r="O15">
        <v>89.86</v>
      </c>
      <c r="P15">
        <v>2.02</v>
      </c>
      <c r="Q15">
        <v>6.61</v>
      </c>
      <c r="R15" s="93">
        <v>0</v>
      </c>
      <c r="S15" s="93">
        <v>0</v>
      </c>
      <c r="T15" s="93">
        <v>0</v>
      </c>
      <c r="U15">
        <v>1.92</v>
      </c>
      <c r="V15">
        <v>0</v>
      </c>
      <c r="W15">
        <v>2.5499999999999998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</v>
      </c>
      <c r="AI15">
        <v>15</v>
      </c>
      <c r="AJ15">
        <v>26.09</v>
      </c>
      <c r="AK15">
        <v>0</v>
      </c>
      <c r="AL15">
        <v>0</v>
      </c>
    </row>
    <row r="16" spans="1:38">
      <c r="A16" t="s">
        <v>58</v>
      </c>
      <c r="B16" s="34">
        <v>190.56</v>
      </c>
      <c r="C16" s="34">
        <v>48.97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71.89</v>
      </c>
      <c r="N16">
        <v>271.74</v>
      </c>
      <c r="O16">
        <v>89.86</v>
      </c>
      <c r="P16">
        <v>2.02</v>
      </c>
      <c r="Q16">
        <v>6.61</v>
      </c>
      <c r="R16" s="93">
        <v>0</v>
      </c>
      <c r="S16" s="93">
        <v>0</v>
      </c>
      <c r="T16" s="93">
        <v>0</v>
      </c>
      <c r="U16">
        <v>1.92</v>
      </c>
      <c r="V16">
        <v>0</v>
      </c>
      <c r="W16">
        <v>2.5499999999999998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</v>
      </c>
      <c r="AI16">
        <v>15</v>
      </c>
      <c r="AJ16">
        <v>26.09</v>
      </c>
      <c r="AK16">
        <v>0</v>
      </c>
      <c r="AL16">
        <v>0</v>
      </c>
    </row>
    <row r="17" spans="1:38">
      <c r="A17" t="s">
        <v>59</v>
      </c>
      <c r="B17" s="34">
        <v>190.56</v>
      </c>
      <c r="C17" s="34">
        <v>48.97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71.89</v>
      </c>
      <c r="N17">
        <v>271.74</v>
      </c>
      <c r="O17">
        <v>89.86</v>
      </c>
      <c r="P17">
        <v>2.02</v>
      </c>
      <c r="Q17">
        <v>6.61</v>
      </c>
      <c r="R17" s="93">
        <v>0</v>
      </c>
      <c r="S17" s="93">
        <v>0</v>
      </c>
      <c r="T17" s="93">
        <v>0</v>
      </c>
      <c r="U17">
        <v>1.92</v>
      </c>
      <c r="V17">
        <v>0</v>
      </c>
      <c r="W17">
        <v>2.5499999999999998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26.09</v>
      </c>
      <c r="AK17">
        <v>0</v>
      </c>
      <c r="AL17">
        <v>0</v>
      </c>
    </row>
    <row r="18" spans="1:38">
      <c r="A18" t="s">
        <v>60</v>
      </c>
      <c r="B18" s="34">
        <v>190.56</v>
      </c>
      <c r="C18" s="34">
        <v>48.97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71.89</v>
      </c>
      <c r="N18">
        <v>271.74</v>
      </c>
      <c r="O18">
        <v>89.86</v>
      </c>
      <c r="P18">
        <v>2.02</v>
      </c>
      <c r="Q18">
        <v>6.61</v>
      </c>
      <c r="R18" s="93">
        <v>0</v>
      </c>
      <c r="S18" s="93">
        <v>0</v>
      </c>
      <c r="T18" s="93">
        <v>0</v>
      </c>
      <c r="U18">
        <v>1.92</v>
      </c>
      <c r="V18">
        <v>0</v>
      </c>
      <c r="W18">
        <v>2.5499999999999998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15</v>
      </c>
      <c r="AI18">
        <v>15</v>
      </c>
      <c r="AJ18">
        <v>26.09</v>
      </c>
      <c r="AK18">
        <v>0</v>
      </c>
      <c r="AL18">
        <v>0</v>
      </c>
    </row>
    <row r="19" spans="1:38">
      <c r="A19" t="s">
        <v>61</v>
      </c>
      <c r="B19" s="34">
        <v>190.56</v>
      </c>
      <c r="C19" s="34">
        <v>48.97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71.89</v>
      </c>
      <c r="N19">
        <v>271.74</v>
      </c>
      <c r="O19">
        <v>89.86</v>
      </c>
      <c r="P19">
        <v>2.02</v>
      </c>
      <c r="Q19">
        <v>6.61</v>
      </c>
      <c r="R19" s="93">
        <v>0</v>
      </c>
      <c r="S19" s="93">
        <v>0</v>
      </c>
      <c r="T19" s="93">
        <v>0</v>
      </c>
      <c r="U19">
        <v>1.92</v>
      </c>
      <c r="V19">
        <v>0</v>
      </c>
      <c r="W19">
        <v>2.5499999999999998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26.09</v>
      </c>
      <c r="AK19">
        <v>0</v>
      </c>
      <c r="AL19">
        <v>0</v>
      </c>
    </row>
    <row r="20" spans="1:38">
      <c r="A20" t="s">
        <v>62</v>
      </c>
      <c r="B20" s="34">
        <v>190.56</v>
      </c>
      <c r="C20" s="34">
        <v>48.97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71.89</v>
      </c>
      <c r="N20">
        <v>271.74</v>
      </c>
      <c r="O20">
        <v>89.86</v>
      </c>
      <c r="P20">
        <v>2.02</v>
      </c>
      <c r="Q20">
        <v>6.61</v>
      </c>
      <c r="R20" s="93">
        <v>0</v>
      </c>
      <c r="S20" s="93">
        <v>0</v>
      </c>
      <c r="T20" s="93">
        <v>0</v>
      </c>
      <c r="U20">
        <v>1.92</v>
      </c>
      <c r="V20">
        <v>0</v>
      </c>
      <c r="W20">
        <v>2.5499999999999998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26.09</v>
      </c>
      <c r="AK20">
        <v>0</v>
      </c>
      <c r="AL20">
        <v>0</v>
      </c>
    </row>
    <row r="21" spans="1:38">
      <c r="A21" t="s">
        <v>63</v>
      </c>
      <c r="B21" s="34">
        <v>190.56</v>
      </c>
      <c r="C21" s="34">
        <v>48.97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71.89</v>
      </c>
      <c r="N21">
        <v>271.74</v>
      </c>
      <c r="O21">
        <v>89.86</v>
      </c>
      <c r="P21">
        <v>2.02</v>
      </c>
      <c r="Q21">
        <v>6.61</v>
      </c>
      <c r="R21" s="93">
        <v>0</v>
      </c>
      <c r="S21" s="93">
        <v>0</v>
      </c>
      <c r="T21" s="93">
        <v>0</v>
      </c>
      <c r="U21">
        <v>1.92</v>
      </c>
      <c r="V21">
        <v>0</v>
      </c>
      <c r="W21">
        <v>2.5499999999999998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26.09</v>
      </c>
      <c r="AK21">
        <v>0</v>
      </c>
      <c r="AL21">
        <v>0</v>
      </c>
    </row>
    <row r="22" spans="1:38">
      <c r="A22" t="s">
        <v>64</v>
      </c>
      <c r="B22" s="34">
        <v>205.06</v>
      </c>
      <c r="C22" s="34">
        <v>48.97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71.89</v>
      </c>
      <c r="N22">
        <v>271.74</v>
      </c>
      <c r="O22">
        <v>89.86</v>
      </c>
      <c r="P22">
        <v>2.02</v>
      </c>
      <c r="Q22">
        <v>6.61</v>
      </c>
      <c r="R22" s="93">
        <v>0</v>
      </c>
      <c r="S22" s="93">
        <v>0</v>
      </c>
      <c r="T22" s="93">
        <v>0</v>
      </c>
      <c r="U22">
        <v>1.92</v>
      </c>
      <c r="V22">
        <v>0</v>
      </c>
      <c r="W22">
        <v>2.5499999999999998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26.09</v>
      </c>
      <c r="AK22">
        <v>0</v>
      </c>
      <c r="AL22">
        <v>0</v>
      </c>
    </row>
    <row r="23" spans="1:38">
      <c r="A23" t="s">
        <v>65</v>
      </c>
      <c r="B23" s="34">
        <v>261.45</v>
      </c>
      <c r="C23" s="34">
        <v>58.12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86.96</v>
      </c>
      <c r="N23">
        <v>271.74</v>
      </c>
      <c r="O23">
        <v>101.2</v>
      </c>
      <c r="P23">
        <v>2.02</v>
      </c>
      <c r="Q23">
        <v>6.61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2.5499999999999998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26.09</v>
      </c>
      <c r="AK23">
        <v>0</v>
      </c>
      <c r="AL23">
        <v>0</v>
      </c>
    </row>
    <row r="24" spans="1:38">
      <c r="A24" t="s">
        <v>66</v>
      </c>
      <c r="B24" s="34">
        <v>261.45</v>
      </c>
      <c r="C24" s="34">
        <v>74.09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96.62</v>
      </c>
      <c r="N24">
        <v>271.74</v>
      </c>
      <c r="O24">
        <v>101.2</v>
      </c>
      <c r="P24">
        <v>2.02</v>
      </c>
      <c r="Q24">
        <v>6.61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2.5499999999999998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26.09</v>
      </c>
      <c r="AK24">
        <v>0</v>
      </c>
      <c r="AL24">
        <v>0</v>
      </c>
    </row>
    <row r="25" spans="1:38">
      <c r="A25" t="s">
        <v>67</v>
      </c>
      <c r="B25" s="34">
        <v>261.45</v>
      </c>
      <c r="C25" s="34">
        <v>74.09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104.35</v>
      </c>
      <c r="N25">
        <v>271.74</v>
      </c>
      <c r="O25">
        <v>101.2</v>
      </c>
      <c r="P25">
        <v>2.02</v>
      </c>
      <c r="Q25">
        <v>6.61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2.5499999999999998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26.09</v>
      </c>
      <c r="AK25">
        <v>0</v>
      </c>
      <c r="AL25">
        <v>0</v>
      </c>
    </row>
    <row r="26" spans="1:38">
      <c r="A26" t="s">
        <v>68</v>
      </c>
      <c r="B26" s="34">
        <v>261.45</v>
      </c>
      <c r="C26" s="34">
        <v>74.09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117.88</v>
      </c>
      <c r="N26">
        <v>271.74</v>
      </c>
      <c r="O26">
        <v>101.2</v>
      </c>
      <c r="P26">
        <v>2.02</v>
      </c>
      <c r="Q26">
        <v>6.61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2.5499999999999998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26.09</v>
      </c>
      <c r="AK26">
        <v>0</v>
      </c>
      <c r="AL26">
        <v>0</v>
      </c>
    </row>
    <row r="27" spans="1:38">
      <c r="A27" t="s">
        <v>69</v>
      </c>
      <c r="B27" s="34">
        <v>261.45</v>
      </c>
      <c r="C27" s="34">
        <v>74.09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117.88</v>
      </c>
      <c r="N27">
        <v>271.74</v>
      </c>
      <c r="O27">
        <v>101.2</v>
      </c>
      <c r="P27">
        <v>1.94</v>
      </c>
      <c r="Q27">
        <v>6.61</v>
      </c>
      <c r="R27" s="93">
        <v>0</v>
      </c>
      <c r="S27" s="93">
        <v>0</v>
      </c>
      <c r="T27" s="93">
        <v>0</v>
      </c>
      <c r="U27">
        <v>1.85</v>
      </c>
      <c r="V27">
        <v>0</v>
      </c>
      <c r="W27">
        <v>2.5499999999999998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13.33</v>
      </c>
      <c r="AJ27">
        <v>26.09</v>
      </c>
      <c r="AK27">
        <v>0</v>
      </c>
      <c r="AL27">
        <v>0</v>
      </c>
    </row>
    <row r="28" spans="1:38">
      <c r="A28" t="s">
        <v>70</v>
      </c>
      <c r="B28" s="34">
        <v>261.45</v>
      </c>
      <c r="C28" s="34">
        <v>74.09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117.88</v>
      </c>
      <c r="N28">
        <v>271.74</v>
      </c>
      <c r="O28">
        <v>101.2</v>
      </c>
      <c r="P28">
        <v>1.94</v>
      </c>
      <c r="Q28">
        <v>6.61</v>
      </c>
      <c r="R28" s="93">
        <v>0</v>
      </c>
      <c r="S28" s="93">
        <v>1</v>
      </c>
      <c r="T28" s="93">
        <v>0</v>
      </c>
      <c r="U28">
        <v>1.85</v>
      </c>
      <c r="V28">
        <v>0</v>
      </c>
      <c r="W28">
        <v>2.5499999999999998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13.33</v>
      </c>
      <c r="AJ28">
        <v>26.09</v>
      </c>
      <c r="AK28">
        <v>0</v>
      </c>
      <c r="AL28">
        <v>0</v>
      </c>
    </row>
    <row r="29" spans="1:38">
      <c r="A29" t="s">
        <v>71</v>
      </c>
      <c r="B29" s="34">
        <v>261.45</v>
      </c>
      <c r="C29" s="34">
        <v>74.09</v>
      </c>
      <c r="D29" s="93">
        <f t="shared" si="0"/>
        <v>9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117.88</v>
      </c>
      <c r="N29">
        <v>271.74</v>
      </c>
      <c r="O29">
        <v>101.2</v>
      </c>
      <c r="P29">
        <v>1.94</v>
      </c>
      <c r="Q29">
        <v>6.61</v>
      </c>
      <c r="R29" s="93">
        <v>3</v>
      </c>
      <c r="S29" s="93">
        <v>5</v>
      </c>
      <c r="T29" s="93">
        <v>1</v>
      </c>
      <c r="U29">
        <v>1.85</v>
      </c>
      <c r="V29">
        <v>1.838403</v>
      </c>
      <c r="W29">
        <v>2.5499999999999998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26.09</v>
      </c>
      <c r="AK29">
        <v>0</v>
      </c>
      <c r="AL29">
        <v>0</v>
      </c>
    </row>
    <row r="30" spans="1:38">
      <c r="A30" t="s">
        <v>72</v>
      </c>
      <c r="B30" s="34">
        <v>261.45</v>
      </c>
      <c r="C30" s="34">
        <v>74.09</v>
      </c>
      <c r="D30" s="93">
        <f t="shared" si="0"/>
        <v>29.19</v>
      </c>
      <c r="E30" s="34">
        <v>0</v>
      </c>
      <c r="F30" s="34"/>
      <c r="G30" s="34"/>
      <c r="H30" s="34"/>
      <c r="I30" s="34"/>
      <c r="J30" s="37">
        <v>0.02</v>
      </c>
      <c r="K30" s="37">
        <v>0.02</v>
      </c>
      <c r="L30" s="37">
        <v>0.02</v>
      </c>
      <c r="M30">
        <v>117.88</v>
      </c>
      <c r="N30">
        <v>271.74</v>
      </c>
      <c r="O30">
        <v>101.2</v>
      </c>
      <c r="P30">
        <v>1.94</v>
      </c>
      <c r="Q30">
        <v>6.61</v>
      </c>
      <c r="R30" s="93">
        <v>15</v>
      </c>
      <c r="S30" s="93">
        <v>10</v>
      </c>
      <c r="T30" s="93">
        <v>4.1900000000000004</v>
      </c>
      <c r="U30">
        <v>1.85</v>
      </c>
      <c r="V30">
        <v>10.31062</v>
      </c>
      <c r="W30">
        <v>2.5499999999999998</v>
      </c>
      <c r="X30">
        <v>20</v>
      </c>
      <c r="Y30">
        <v>6.66</v>
      </c>
      <c r="Z30">
        <v>6.67</v>
      </c>
      <c r="AA30">
        <v>0.1</v>
      </c>
      <c r="AB30">
        <v>0.02</v>
      </c>
      <c r="AC30">
        <v>0.33</v>
      </c>
      <c r="AD30">
        <v>1.08</v>
      </c>
      <c r="AE30">
        <v>0</v>
      </c>
      <c r="AF30">
        <v>0</v>
      </c>
      <c r="AG30">
        <v>6.66</v>
      </c>
      <c r="AH30">
        <v>13.33</v>
      </c>
      <c r="AI30">
        <v>13.33</v>
      </c>
      <c r="AJ30">
        <v>26.09</v>
      </c>
      <c r="AK30">
        <v>3.5</v>
      </c>
      <c r="AL30">
        <v>1.5</v>
      </c>
    </row>
    <row r="31" spans="1:38">
      <c r="A31" t="s">
        <v>73</v>
      </c>
      <c r="B31" s="34">
        <v>261.45</v>
      </c>
      <c r="C31" s="34">
        <v>74.09</v>
      </c>
      <c r="D31" s="93">
        <f t="shared" si="0"/>
        <v>64.02</v>
      </c>
      <c r="E31" s="34">
        <v>0</v>
      </c>
      <c r="F31" s="34"/>
      <c r="G31" s="34"/>
      <c r="H31" s="34"/>
      <c r="I31" s="34"/>
      <c r="J31" s="37">
        <v>0.24</v>
      </c>
      <c r="K31" s="37">
        <v>0.24</v>
      </c>
      <c r="L31" s="37">
        <v>0.24</v>
      </c>
      <c r="M31">
        <v>117.88</v>
      </c>
      <c r="N31">
        <v>271.74</v>
      </c>
      <c r="O31">
        <v>101.2</v>
      </c>
      <c r="P31">
        <v>1.94</v>
      </c>
      <c r="Q31">
        <v>6.61</v>
      </c>
      <c r="R31" s="93">
        <v>26.02</v>
      </c>
      <c r="S31" s="93">
        <v>18</v>
      </c>
      <c r="T31" s="93">
        <v>20</v>
      </c>
      <c r="U31">
        <v>1.85</v>
      </c>
      <c r="V31">
        <v>19.84308</v>
      </c>
      <c r="W31">
        <v>2.5099999999999998</v>
      </c>
      <c r="X31">
        <v>20</v>
      </c>
      <c r="Y31">
        <v>6.66</v>
      </c>
      <c r="Z31">
        <v>6.67</v>
      </c>
      <c r="AA31">
        <v>2.2400000000000002</v>
      </c>
      <c r="AB31">
        <v>0.45</v>
      </c>
      <c r="AC31">
        <v>2.33</v>
      </c>
      <c r="AD31">
        <v>2.5499999999999998</v>
      </c>
      <c r="AE31">
        <v>1</v>
      </c>
      <c r="AF31">
        <v>0</v>
      </c>
      <c r="AG31">
        <v>6.66</v>
      </c>
      <c r="AH31">
        <v>13.33</v>
      </c>
      <c r="AI31">
        <v>13.33</v>
      </c>
      <c r="AJ31">
        <v>26.09</v>
      </c>
      <c r="AK31">
        <v>7</v>
      </c>
      <c r="AL31">
        <v>3</v>
      </c>
    </row>
    <row r="32" spans="1:38">
      <c r="A32" t="s">
        <v>74</v>
      </c>
      <c r="B32" s="34">
        <v>261.45</v>
      </c>
      <c r="C32" s="34">
        <v>74.09</v>
      </c>
      <c r="D32" s="93">
        <f t="shared" si="0"/>
        <v>82.95</v>
      </c>
      <c r="E32" s="34">
        <v>0</v>
      </c>
      <c r="F32" s="34"/>
      <c r="G32" s="34"/>
      <c r="H32" s="34"/>
      <c r="I32" s="34"/>
      <c r="J32" s="37">
        <v>0.7</v>
      </c>
      <c r="K32" s="37">
        <v>0.7</v>
      </c>
      <c r="L32" s="37">
        <v>0.72</v>
      </c>
      <c r="M32">
        <v>117.88</v>
      </c>
      <c r="N32">
        <v>271.74</v>
      </c>
      <c r="O32">
        <v>101.2</v>
      </c>
      <c r="P32">
        <v>1.94</v>
      </c>
      <c r="Q32">
        <v>6.61</v>
      </c>
      <c r="R32" s="93">
        <v>27.97</v>
      </c>
      <c r="S32" s="93">
        <v>27</v>
      </c>
      <c r="T32" s="93">
        <v>27.98</v>
      </c>
      <c r="U32">
        <v>1.85</v>
      </c>
      <c r="V32">
        <v>28.733557999999999</v>
      </c>
      <c r="W32">
        <v>2.5099999999999998</v>
      </c>
      <c r="X32">
        <v>20</v>
      </c>
      <c r="Y32">
        <v>6.66</v>
      </c>
      <c r="Z32">
        <v>6.67</v>
      </c>
      <c r="AA32">
        <v>8.93</v>
      </c>
      <c r="AB32">
        <v>1.79</v>
      </c>
      <c r="AC32">
        <v>5</v>
      </c>
      <c r="AD32">
        <v>5</v>
      </c>
      <c r="AE32">
        <v>4</v>
      </c>
      <c r="AF32">
        <v>2</v>
      </c>
      <c r="AG32">
        <v>6.66</v>
      </c>
      <c r="AH32">
        <v>13.33</v>
      </c>
      <c r="AI32">
        <v>13.33</v>
      </c>
      <c r="AJ32">
        <v>26.09</v>
      </c>
      <c r="AK32">
        <v>10.5</v>
      </c>
      <c r="AL32">
        <v>4.5</v>
      </c>
    </row>
    <row r="33" spans="1:38">
      <c r="A33" t="s">
        <v>75</v>
      </c>
      <c r="B33" s="34">
        <v>261.45</v>
      </c>
      <c r="C33" s="34">
        <v>74.09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1.51</v>
      </c>
      <c r="K33" s="37">
        <v>1.51</v>
      </c>
      <c r="L33" s="37">
        <v>1.55</v>
      </c>
      <c r="M33">
        <v>117.88</v>
      </c>
      <c r="N33">
        <v>271.74</v>
      </c>
      <c r="O33">
        <v>101.2</v>
      </c>
      <c r="P33">
        <v>1.94</v>
      </c>
      <c r="Q33">
        <v>6.61</v>
      </c>
      <c r="R33" s="93">
        <v>29.99</v>
      </c>
      <c r="S33" s="93">
        <v>29.98</v>
      </c>
      <c r="T33" s="93">
        <v>29.98</v>
      </c>
      <c r="U33">
        <v>1.85</v>
      </c>
      <c r="V33">
        <v>36.86533</v>
      </c>
      <c r="W33">
        <v>2.5099999999999998</v>
      </c>
      <c r="X33">
        <v>20</v>
      </c>
      <c r="Y33">
        <v>6.66</v>
      </c>
      <c r="Z33">
        <v>6.67</v>
      </c>
      <c r="AA33">
        <v>18.920000000000002</v>
      </c>
      <c r="AB33">
        <v>3.78</v>
      </c>
      <c r="AC33">
        <v>4.42</v>
      </c>
      <c r="AD33">
        <v>9</v>
      </c>
      <c r="AE33">
        <v>9</v>
      </c>
      <c r="AF33">
        <v>4</v>
      </c>
      <c r="AG33">
        <v>6.66</v>
      </c>
      <c r="AH33">
        <v>13.33</v>
      </c>
      <c r="AI33">
        <v>13.33</v>
      </c>
      <c r="AJ33">
        <v>26.09</v>
      </c>
      <c r="AK33">
        <v>14</v>
      </c>
      <c r="AL33">
        <v>6</v>
      </c>
    </row>
    <row r="34" spans="1:38">
      <c r="A34" t="s">
        <v>76</v>
      </c>
      <c r="B34" s="34">
        <v>261.45</v>
      </c>
      <c r="C34" s="34">
        <v>74.09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2.56</v>
      </c>
      <c r="K34" s="37">
        <v>2.56</v>
      </c>
      <c r="L34" s="37">
        <v>2.63</v>
      </c>
      <c r="M34">
        <v>117.88</v>
      </c>
      <c r="N34">
        <v>271.74</v>
      </c>
      <c r="O34">
        <v>101.2</v>
      </c>
      <c r="P34">
        <v>1.94</v>
      </c>
      <c r="Q34">
        <v>6.61</v>
      </c>
      <c r="R34" s="93">
        <v>30.49</v>
      </c>
      <c r="S34" s="93">
        <v>30.48</v>
      </c>
      <c r="T34" s="93">
        <v>30.48</v>
      </c>
      <c r="U34">
        <v>1.85</v>
      </c>
      <c r="V34">
        <v>46.125433999999998</v>
      </c>
      <c r="W34">
        <v>2.5099999999999998</v>
      </c>
      <c r="X34">
        <v>20</v>
      </c>
      <c r="Y34">
        <v>6.66</v>
      </c>
      <c r="Z34">
        <v>6.67</v>
      </c>
      <c r="AA34">
        <v>32.93</v>
      </c>
      <c r="AB34">
        <v>6.58</v>
      </c>
      <c r="AC34">
        <v>10.92</v>
      </c>
      <c r="AD34">
        <v>12</v>
      </c>
      <c r="AE34">
        <v>12</v>
      </c>
      <c r="AF34">
        <v>6</v>
      </c>
      <c r="AG34">
        <v>6.66</v>
      </c>
      <c r="AH34">
        <v>13.33</v>
      </c>
      <c r="AI34">
        <v>13.33</v>
      </c>
      <c r="AJ34">
        <v>26.09</v>
      </c>
      <c r="AK34">
        <v>22.4</v>
      </c>
      <c r="AL34">
        <v>9.6</v>
      </c>
    </row>
    <row r="35" spans="1:38">
      <c r="A35" t="s">
        <v>77</v>
      </c>
      <c r="B35" s="34">
        <v>261.45</v>
      </c>
      <c r="C35" s="34">
        <v>74.09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3.68</v>
      </c>
      <c r="K35" s="37">
        <v>3.68</v>
      </c>
      <c r="L35" s="37">
        <v>3.77</v>
      </c>
      <c r="M35">
        <v>96.62</v>
      </c>
      <c r="N35">
        <v>271.74</v>
      </c>
      <c r="O35">
        <v>101.2</v>
      </c>
      <c r="P35">
        <v>1.94</v>
      </c>
      <c r="Q35">
        <v>6.61</v>
      </c>
      <c r="R35" s="93">
        <v>30.99</v>
      </c>
      <c r="S35" s="93">
        <v>30.98</v>
      </c>
      <c r="T35" s="93">
        <v>30.98</v>
      </c>
      <c r="U35">
        <v>1.85</v>
      </c>
      <c r="V35">
        <v>55.599532000000004</v>
      </c>
      <c r="W35">
        <v>2.5099999999999998</v>
      </c>
      <c r="X35">
        <v>20</v>
      </c>
      <c r="Y35">
        <v>6.66</v>
      </c>
      <c r="Z35">
        <v>6.67</v>
      </c>
      <c r="AA35">
        <v>50.23</v>
      </c>
      <c r="AB35">
        <v>10.050000000000001</v>
      </c>
      <c r="AC35">
        <v>18</v>
      </c>
      <c r="AD35">
        <v>17</v>
      </c>
      <c r="AE35">
        <v>19</v>
      </c>
      <c r="AF35">
        <v>10</v>
      </c>
      <c r="AG35">
        <v>6.66</v>
      </c>
      <c r="AH35">
        <v>13.33</v>
      </c>
      <c r="AI35">
        <v>13.33</v>
      </c>
      <c r="AJ35">
        <v>26.09</v>
      </c>
      <c r="AK35">
        <v>37.1</v>
      </c>
      <c r="AL35">
        <v>15.9</v>
      </c>
    </row>
    <row r="36" spans="1:38">
      <c r="A36" t="s">
        <v>78</v>
      </c>
      <c r="B36" s="34">
        <v>261.45</v>
      </c>
      <c r="C36" s="34">
        <v>74.09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4.84</v>
      </c>
      <c r="K36" s="37">
        <v>4.84</v>
      </c>
      <c r="L36" s="37">
        <v>4.97</v>
      </c>
      <c r="M36">
        <v>67.63</v>
      </c>
      <c r="N36">
        <v>271.74</v>
      </c>
      <c r="O36">
        <v>101.2</v>
      </c>
      <c r="P36">
        <v>1.94</v>
      </c>
      <c r="Q36">
        <v>6.61</v>
      </c>
      <c r="R36" s="93">
        <v>31.31</v>
      </c>
      <c r="S36" s="93">
        <v>31.32</v>
      </c>
      <c r="T36" s="93">
        <v>31.32</v>
      </c>
      <c r="U36">
        <v>1.85</v>
      </c>
      <c r="V36">
        <v>65.161173000000005</v>
      </c>
      <c r="W36">
        <v>2.5099999999999998</v>
      </c>
      <c r="X36">
        <v>20</v>
      </c>
      <c r="Y36">
        <v>6.66</v>
      </c>
      <c r="Z36">
        <v>6.67</v>
      </c>
      <c r="AA36">
        <v>67.84</v>
      </c>
      <c r="AB36">
        <v>13.57</v>
      </c>
      <c r="AC36">
        <v>25.4</v>
      </c>
      <c r="AD36">
        <v>21.5</v>
      </c>
      <c r="AE36">
        <v>27</v>
      </c>
      <c r="AF36">
        <v>14</v>
      </c>
      <c r="AG36">
        <v>6.66</v>
      </c>
      <c r="AH36">
        <v>13.33</v>
      </c>
      <c r="AI36">
        <v>13.33</v>
      </c>
      <c r="AJ36">
        <v>26.09</v>
      </c>
      <c r="AK36">
        <v>53.2</v>
      </c>
      <c r="AL36">
        <v>22.8</v>
      </c>
    </row>
    <row r="37" spans="1:38">
      <c r="A37" t="s">
        <v>79</v>
      </c>
      <c r="B37" s="34">
        <v>261.45</v>
      </c>
      <c r="C37" s="34">
        <v>74.09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6.06</v>
      </c>
      <c r="K37" s="37">
        <v>6.06</v>
      </c>
      <c r="L37" s="37">
        <v>6.21</v>
      </c>
      <c r="M37">
        <v>67.63</v>
      </c>
      <c r="N37">
        <v>271.74</v>
      </c>
      <c r="O37">
        <v>101.2</v>
      </c>
      <c r="P37">
        <v>1.94</v>
      </c>
      <c r="Q37">
        <v>6.61</v>
      </c>
      <c r="R37" s="93">
        <v>32.159999999999997</v>
      </c>
      <c r="S37" s="93">
        <v>32.17</v>
      </c>
      <c r="T37" s="93">
        <v>32.17</v>
      </c>
      <c r="U37">
        <v>1.85</v>
      </c>
      <c r="V37">
        <v>74.032196999999996</v>
      </c>
      <c r="W37">
        <v>2.5099999999999998</v>
      </c>
      <c r="X37">
        <v>20</v>
      </c>
      <c r="Y37">
        <v>6.66</v>
      </c>
      <c r="Z37">
        <v>6.67</v>
      </c>
      <c r="AA37">
        <v>87.74</v>
      </c>
      <c r="AB37">
        <v>17.55</v>
      </c>
      <c r="AC37">
        <v>33.03</v>
      </c>
      <c r="AD37">
        <v>25</v>
      </c>
      <c r="AE37">
        <v>34</v>
      </c>
      <c r="AF37">
        <v>17</v>
      </c>
      <c r="AG37">
        <v>6.66</v>
      </c>
      <c r="AH37">
        <v>13.33</v>
      </c>
      <c r="AI37">
        <v>13.33</v>
      </c>
      <c r="AJ37">
        <v>26.09</v>
      </c>
      <c r="AK37">
        <v>66.5</v>
      </c>
      <c r="AL37">
        <v>28.5</v>
      </c>
    </row>
    <row r="38" spans="1:38">
      <c r="A38" t="s">
        <v>80</v>
      </c>
      <c r="B38" s="34">
        <v>261.45</v>
      </c>
      <c r="C38" s="34">
        <v>74.09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7.17</v>
      </c>
      <c r="K38" s="37">
        <v>7.17</v>
      </c>
      <c r="L38" s="37">
        <v>7.34</v>
      </c>
      <c r="M38">
        <v>67.63</v>
      </c>
      <c r="N38">
        <v>271.74</v>
      </c>
      <c r="O38">
        <v>101.2</v>
      </c>
      <c r="P38">
        <v>1.94</v>
      </c>
      <c r="Q38">
        <v>6.61</v>
      </c>
      <c r="R38" s="93">
        <v>32.159999999999997</v>
      </c>
      <c r="S38" s="93">
        <v>32.17</v>
      </c>
      <c r="T38" s="93">
        <v>32.17</v>
      </c>
      <c r="U38">
        <v>1.85</v>
      </c>
      <c r="V38">
        <v>82.163968999999994</v>
      </c>
      <c r="W38">
        <v>2.5099999999999998</v>
      </c>
      <c r="X38">
        <v>20</v>
      </c>
      <c r="Y38">
        <v>6.66</v>
      </c>
      <c r="Z38">
        <v>6.67</v>
      </c>
      <c r="AA38">
        <v>108.01</v>
      </c>
      <c r="AB38">
        <v>21.6</v>
      </c>
      <c r="AC38">
        <v>40.54</v>
      </c>
      <c r="AD38">
        <v>27.8</v>
      </c>
      <c r="AE38">
        <v>39</v>
      </c>
      <c r="AF38">
        <v>20</v>
      </c>
      <c r="AG38">
        <v>6.66</v>
      </c>
      <c r="AH38">
        <v>13.33</v>
      </c>
      <c r="AI38">
        <v>13.33</v>
      </c>
      <c r="AJ38">
        <v>27.05</v>
      </c>
      <c r="AK38">
        <v>83.3</v>
      </c>
      <c r="AL38">
        <v>35.700000000000003</v>
      </c>
    </row>
    <row r="39" spans="1:38">
      <c r="A39" t="s">
        <v>81</v>
      </c>
      <c r="B39" s="34">
        <v>261.45</v>
      </c>
      <c r="C39" s="34">
        <v>74.09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8.2799999999999994</v>
      </c>
      <c r="K39" s="37">
        <v>8.2799999999999994</v>
      </c>
      <c r="L39" s="37">
        <v>8.49</v>
      </c>
      <c r="M39">
        <v>67.63</v>
      </c>
      <c r="N39">
        <v>271.74</v>
      </c>
      <c r="O39">
        <v>101.2</v>
      </c>
      <c r="P39">
        <v>1.94</v>
      </c>
      <c r="Q39">
        <v>6.61</v>
      </c>
      <c r="R39" s="93">
        <v>32.340000000000003</v>
      </c>
      <c r="S39" s="93">
        <v>32.33</v>
      </c>
      <c r="T39" s="93">
        <v>32.33</v>
      </c>
      <c r="U39">
        <v>1.77</v>
      </c>
      <c r="V39">
        <v>79.693310999999994</v>
      </c>
      <c r="W39">
        <v>2.5099999999999998</v>
      </c>
      <c r="X39">
        <v>20</v>
      </c>
      <c r="Y39">
        <v>6.66</v>
      </c>
      <c r="Z39">
        <v>6.67</v>
      </c>
      <c r="AA39">
        <v>126.93</v>
      </c>
      <c r="AB39">
        <v>25.39</v>
      </c>
      <c r="AC39">
        <v>47.46</v>
      </c>
      <c r="AD39">
        <v>30.5</v>
      </c>
      <c r="AE39">
        <v>44</v>
      </c>
      <c r="AF39">
        <v>22</v>
      </c>
      <c r="AG39">
        <v>6.34</v>
      </c>
      <c r="AH39">
        <v>13.33</v>
      </c>
      <c r="AI39">
        <v>13.33</v>
      </c>
      <c r="AJ39">
        <v>27.05</v>
      </c>
      <c r="AK39">
        <v>98</v>
      </c>
      <c r="AL39">
        <v>42</v>
      </c>
    </row>
    <row r="40" spans="1:38">
      <c r="A40" t="s">
        <v>82</v>
      </c>
      <c r="B40" s="34">
        <v>261.45</v>
      </c>
      <c r="C40" s="34">
        <v>74.09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9.36</v>
      </c>
      <c r="K40" s="37">
        <v>9.36</v>
      </c>
      <c r="L40" s="37">
        <v>9.6</v>
      </c>
      <c r="M40">
        <v>67.63</v>
      </c>
      <c r="N40">
        <v>271.74</v>
      </c>
      <c r="O40">
        <v>101.2</v>
      </c>
      <c r="P40">
        <v>1.94</v>
      </c>
      <c r="Q40">
        <v>6.61</v>
      </c>
      <c r="R40" s="93">
        <v>32.340000000000003</v>
      </c>
      <c r="S40" s="93">
        <v>32.33</v>
      </c>
      <c r="T40" s="93">
        <v>32.33</v>
      </c>
      <c r="U40">
        <v>1.77</v>
      </c>
      <c r="V40">
        <v>87.377640999999997</v>
      </c>
      <c r="W40">
        <v>2.5099999999999998</v>
      </c>
      <c r="X40">
        <v>20</v>
      </c>
      <c r="Y40">
        <v>6.66</v>
      </c>
      <c r="Z40">
        <v>6.67</v>
      </c>
      <c r="AA40">
        <v>145.81</v>
      </c>
      <c r="AB40">
        <v>29.16</v>
      </c>
      <c r="AC40">
        <v>53.83</v>
      </c>
      <c r="AD40">
        <v>33</v>
      </c>
      <c r="AE40">
        <v>49</v>
      </c>
      <c r="AF40">
        <v>25</v>
      </c>
      <c r="AG40">
        <v>6.34</v>
      </c>
      <c r="AH40">
        <v>13.33</v>
      </c>
      <c r="AI40">
        <v>13.33</v>
      </c>
      <c r="AJ40">
        <v>27.05</v>
      </c>
      <c r="AK40">
        <v>112</v>
      </c>
      <c r="AL40">
        <v>48</v>
      </c>
    </row>
    <row r="41" spans="1:38">
      <c r="A41" t="s">
        <v>83</v>
      </c>
      <c r="B41" s="34">
        <v>261.45</v>
      </c>
      <c r="C41" s="34">
        <v>74.09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10.32</v>
      </c>
      <c r="K41" s="37">
        <v>10.32</v>
      </c>
      <c r="L41" s="37">
        <v>10.58</v>
      </c>
      <c r="M41">
        <v>67.63</v>
      </c>
      <c r="N41">
        <v>271.74</v>
      </c>
      <c r="O41">
        <v>101.2</v>
      </c>
      <c r="P41">
        <v>1.94</v>
      </c>
      <c r="Q41">
        <v>6.61</v>
      </c>
      <c r="R41" s="93">
        <v>32.340000000000003</v>
      </c>
      <c r="S41" s="93">
        <v>32.33</v>
      </c>
      <c r="T41" s="93">
        <v>32.33</v>
      </c>
      <c r="U41">
        <v>1.77</v>
      </c>
      <c r="V41">
        <v>94.439442999999997</v>
      </c>
      <c r="W41">
        <v>2.5099999999999998</v>
      </c>
      <c r="X41">
        <v>20</v>
      </c>
      <c r="Y41">
        <v>6.66</v>
      </c>
      <c r="Z41">
        <v>6.67</v>
      </c>
      <c r="AA41">
        <v>162.63</v>
      </c>
      <c r="AB41">
        <v>32.520000000000003</v>
      </c>
      <c r="AC41">
        <v>59.95</v>
      </c>
      <c r="AD41">
        <v>36</v>
      </c>
      <c r="AE41">
        <v>53</v>
      </c>
      <c r="AF41">
        <v>27</v>
      </c>
      <c r="AG41">
        <v>6.34</v>
      </c>
      <c r="AH41">
        <v>13.33</v>
      </c>
      <c r="AI41">
        <v>13.33</v>
      </c>
      <c r="AJ41">
        <v>28.02</v>
      </c>
      <c r="AK41">
        <v>124.6</v>
      </c>
      <c r="AL41">
        <v>53.4</v>
      </c>
    </row>
    <row r="42" spans="1:38">
      <c r="A42" t="s">
        <v>84</v>
      </c>
      <c r="B42" s="34">
        <v>261.45</v>
      </c>
      <c r="C42" s="34">
        <v>74.09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11.2</v>
      </c>
      <c r="K42" s="37">
        <v>11.2</v>
      </c>
      <c r="L42" s="37">
        <v>11.48</v>
      </c>
      <c r="M42">
        <v>67.63</v>
      </c>
      <c r="N42">
        <v>271.74</v>
      </c>
      <c r="O42">
        <v>101.2</v>
      </c>
      <c r="P42">
        <v>1.94</v>
      </c>
      <c r="Q42">
        <v>6.61</v>
      </c>
      <c r="R42" s="93">
        <v>32.340000000000003</v>
      </c>
      <c r="S42" s="93">
        <v>32.33</v>
      </c>
      <c r="T42" s="93">
        <v>32.33</v>
      </c>
      <c r="U42">
        <v>1.77</v>
      </c>
      <c r="V42">
        <v>101.121892</v>
      </c>
      <c r="W42">
        <v>2.5099999999999998</v>
      </c>
      <c r="X42">
        <v>20</v>
      </c>
      <c r="Y42">
        <v>6.66</v>
      </c>
      <c r="Z42">
        <v>6.67</v>
      </c>
      <c r="AA42">
        <v>178.56</v>
      </c>
      <c r="AB42">
        <v>35.71</v>
      </c>
      <c r="AC42">
        <v>65.28</v>
      </c>
      <c r="AD42">
        <v>35.5</v>
      </c>
      <c r="AE42">
        <v>55</v>
      </c>
      <c r="AF42">
        <v>28</v>
      </c>
      <c r="AG42">
        <v>6.34</v>
      </c>
      <c r="AH42">
        <v>13.33</v>
      </c>
      <c r="AI42">
        <v>13.33</v>
      </c>
      <c r="AJ42">
        <v>28.02</v>
      </c>
      <c r="AK42">
        <v>136.5</v>
      </c>
      <c r="AL42">
        <v>58.5</v>
      </c>
    </row>
    <row r="43" spans="1:38">
      <c r="A43" t="s">
        <v>85</v>
      </c>
      <c r="B43" s="34">
        <v>261.45</v>
      </c>
      <c r="C43" s="34">
        <v>74.09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11.97</v>
      </c>
      <c r="K43" s="37">
        <v>11.97</v>
      </c>
      <c r="L43" s="37">
        <v>12.27</v>
      </c>
      <c r="M43">
        <v>67.63</v>
      </c>
      <c r="N43">
        <v>271.74</v>
      </c>
      <c r="O43">
        <v>101.2</v>
      </c>
      <c r="P43">
        <v>1.94</v>
      </c>
      <c r="Q43">
        <v>6.61</v>
      </c>
      <c r="R43" s="93">
        <v>32.340000000000003</v>
      </c>
      <c r="S43" s="93">
        <v>32.33</v>
      </c>
      <c r="T43" s="93">
        <v>32.33</v>
      </c>
      <c r="U43">
        <v>1.85</v>
      </c>
      <c r="V43">
        <v>106.948365</v>
      </c>
      <c r="W43">
        <v>2.5099999999999998</v>
      </c>
      <c r="X43">
        <v>20</v>
      </c>
      <c r="Y43">
        <v>6.66</v>
      </c>
      <c r="Z43">
        <v>6.67</v>
      </c>
      <c r="AA43">
        <v>193.79</v>
      </c>
      <c r="AB43">
        <v>38.76</v>
      </c>
      <c r="AC43">
        <v>70.22</v>
      </c>
      <c r="AD43">
        <v>37</v>
      </c>
      <c r="AE43">
        <v>59</v>
      </c>
      <c r="AF43">
        <v>30</v>
      </c>
      <c r="AG43">
        <v>6.34</v>
      </c>
      <c r="AH43">
        <v>13.33</v>
      </c>
      <c r="AI43">
        <v>13.33</v>
      </c>
      <c r="AJ43">
        <v>28.99</v>
      </c>
      <c r="AK43">
        <v>136.5</v>
      </c>
      <c r="AL43">
        <v>58.5</v>
      </c>
    </row>
    <row r="44" spans="1:38">
      <c r="A44" t="s">
        <v>86</v>
      </c>
      <c r="B44" s="34">
        <v>261.45</v>
      </c>
      <c r="C44" s="34">
        <v>74.09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12.65</v>
      </c>
      <c r="K44" s="37">
        <v>12.65</v>
      </c>
      <c r="L44" s="37">
        <v>12.98</v>
      </c>
      <c r="M44">
        <v>67.63</v>
      </c>
      <c r="N44">
        <v>271.74</v>
      </c>
      <c r="O44">
        <v>101.2</v>
      </c>
      <c r="P44">
        <v>1.94</v>
      </c>
      <c r="Q44">
        <v>6.61</v>
      </c>
      <c r="R44" s="93">
        <v>32.340000000000003</v>
      </c>
      <c r="S44" s="93">
        <v>32.33</v>
      </c>
      <c r="T44" s="93">
        <v>32.33</v>
      </c>
      <c r="U44">
        <v>1.85</v>
      </c>
      <c r="V44">
        <v>111.986951</v>
      </c>
      <c r="W44">
        <v>2.5099999999999998</v>
      </c>
      <c r="X44">
        <v>20</v>
      </c>
      <c r="Y44">
        <v>6.66</v>
      </c>
      <c r="Z44">
        <v>6.67</v>
      </c>
      <c r="AA44">
        <v>208.09</v>
      </c>
      <c r="AB44">
        <v>41.62</v>
      </c>
      <c r="AC44">
        <v>73.209999999999994</v>
      </c>
      <c r="AD44">
        <v>40</v>
      </c>
      <c r="AE44">
        <v>61</v>
      </c>
      <c r="AF44">
        <v>31</v>
      </c>
      <c r="AG44">
        <v>6.34</v>
      </c>
      <c r="AH44">
        <v>13.33</v>
      </c>
      <c r="AI44">
        <v>13.33</v>
      </c>
      <c r="AJ44">
        <v>28.99</v>
      </c>
      <c r="AK44">
        <v>140</v>
      </c>
      <c r="AL44">
        <v>60</v>
      </c>
    </row>
    <row r="45" spans="1:38">
      <c r="A45" t="s">
        <v>87</v>
      </c>
      <c r="B45" s="34">
        <v>261.45</v>
      </c>
      <c r="C45" s="34">
        <v>74.09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13.3</v>
      </c>
      <c r="K45" s="37">
        <v>13.3</v>
      </c>
      <c r="L45" s="37">
        <v>13.64</v>
      </c>
      <c r="M45">
        <v>67.63</v>
      </c>
      <c r="N45">
        <v>271.74</v>
      </c>
      <c r="O45">
        <v>101.2</v>
      </c>
      <c r="P45">
        <v>1.94</v>
      </c>
      <c r="Q45">
        <v>6.61</v>
      </c>
      <c r="R45" s="93">
        <v>32.340000000000003</v>
      </c>
      <c r="S45" s="93">
        <v>32.33</v>
      </c>
      <c r="T45" s="93">
        <v>32.33</v>
      </c>
      <c r="U45">
        <v>1.85</v>
      </c>
      <c r="V45">
        <v>111.34496900000001</v>
      </c>
      <c r="W45">
        <v>2.5099999999999998</v>
      </c>
      <c r="X45">
        <v>20</v>
      </c>
      <c r="Y45">
        <v>6.66</v>
      </c>
      <c r="Z45">
        <v>6.67</v>
      </c>
      <c r="AA45">
        <v>220.87</v>
      </c>
      <c r="AB45">
        <v>44.17</v>
      </c>
      <c r="AC45">
        <v>76.290000000000006</v>
      </c>
      <c r="AD45">
        <v>41</v>
      </c>
      <c r="AE45">
        <v>62</v>
      </c>
      <c r="AF45">
        <v>31</v>
      </c>
      <c r="AG45">
        <v>6.34</v>
      </c>
      <c r="AH45">
        <v>13</v>
      </c>
      <c r="AI45">
        <v>13</v>
      </c>
      <c r="AJ45">
        <v>28.99</v>
      </c>
      <c r="AK45">
        <v>168</v>
      </c>
      <c r="AL45">
        <v>72</v>
      </c>
    </row>
    <row r="46" spans="1:38">
      <c r="A46" t="s">
        <v>88</v>
      </c>
      <c r="B46" s="34">
        <v>261.45</v>
      </c>
      <c r="C46" s="34">
        <v>74.09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13.75</v>
      </c>
      <c r="K46" s="37">
        <v>13.75</v>
      </c>
      <c r="L46" s="37">
        <v>14.1</v>
      </c>
      <c r="M46">
        <v>67.63</v>
      </c>
      <c r="N46">
        <v>271.74</v>
      </c>
      <c r="O46">
        <v>101.2</v>
      </c>
      <c r="P46">
        <v>1.94</v>
      </c>
      <c r="Q46">
        <v>6.61</v>
      </c>
      <c r="R46" s="93">
        <v>32.340000000000003</v>
      </c>
      <c r="S46" s="93">
        <v>32.33</v>
      </c>
      <c r="T46" s="93">
        <v>32.33</v>
      </c>
      <c r="U46">
        <v>1.85</v>
      </c>
      <c r="V46">
        <v>115.683211</v>
      </c>
      <c r="W46">
        <v>2.5099999999999998</v>
      </c>
      <c r="X46">
        <v>20</v>
      </c>
      <c r="Y46">
        <v>6.66</v>
      </c>
      <c r="Z46">
        <v>6.67</v>
      </c>
      <c r="AA46">
        <v>230</v>
      </c>
      <c r="AB46">
        <v>46</v>
      </c>
      <c r="AC46">
        <v>78.89</v>
      </c>
      <c r="AD46">
        <v>41.5</v>
      </c>
      <c r="AE46">
        <v>61</v>
      </c>
      <c r="AF46">
        <v>31</v>
      </c>
      <c r="AG46">
        <v>6.34</v>
      </c>
      <c r="AH46">
        <v>13</v>
      </c>
      <c r="AI46">
        <v>13</v>
      </c>
      <c r="AJ46">
        <v>28.99</v>
      </c>
      <c r="AK46">
        <v>171.5</v>
      </c>
      <c r="AL46">
        <v>73.5</v>
      </c>
    </row>
    <row r="47" spans="1:38">
      <c r="A47" t="s">
        <v>89</v>
      </c>
      <c r="B47" s="34">
        <v>261.45</v>
      </c>
      <c r="C47" s="34">
        <v>74.09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13.75</v>
      </c>
      <c r="K47" s="37">
        <v>13.75</v>
      </c>
      <c r="L47" s="37">
        <v>14.1</v>
      </c>
      <c r="M47">
        <v>67.63</v>
      </c>
      <c r="N47">
        <v>271.74</v>
      </c>
      <c r="O47">
        <v>101.2</v>
      </c>
      <c r="P47">
        <v>1.94</v>
      </c>
      <c r="Q47">
        <v>6.61</v>
      </c>
      <c r="R47" s="93">
        <v>32.340000000000003</v>
      </c>
      <c r="S47" s="93">
        <v>32.33</v>
      </c>
      <c r="T47" s="93">
        <v>32.33</v>
      </c>
      <c r="U47">
        <v>1.92</v>
      </c>
      <c r="V47">
        <v>119.068207</v>
      </c>
      <c r="W47">
        <v>2.5099999999999998</v>
      </c>
      <c r="X47">
        <v>20</v>
      </c>
      <c r="Y47">
        <v>6.66</v>
      </c>
      <c r="Z47">
        <v>6.67</v>
      </c>
      <c r="AA47">
        <v>230</v>
      </c>
      <c r="AB47">
        <v>46</v>
      </c>
      <c r="AC47">
        <v>81.06</v>
      </c>
      <c r="AD47">
        <v>42</v>
      </c>
      <c r="AE47">
        <v>64</v>
      </c>
      <c r="AF47">
        <v>32</v>
      </c>
      <c r="AG47">
        <v>6.34</v>
      </c>
      <c r="AH47">
        <v>13</v>
      </c>
      <c r="AI47">
        <v>13</v>
      </c>
      <c r="AJ47">
        <v>28.99</v>
      </c>
      <c r="AK47">
        <v>175</v>
      </c>
      <c r="AL47">
        <v>75</v>
      </c>
    </row>
    <row r="48" spans="1:38">
      <c r="A48" t="s">
        <v>90</v>
      </c>
      <c r="B48" s="34">
        <v>261.45</v>
      </c>
      <c r="C48" s="34">
        <v>74.09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13.75</v>
      </c>
      <c r="K48" s="37">
        <v>13.75</v>
      </c>
      <c r="L48" s="37">
        <v>14.1</v>
      </c>
      <c r="M48">
        <v>67.63</v>
      </c>
      <c r="N48">
        <v>271.74</v>
      </c>
      <c r="O48">
        <v>101.2</v>
      </c>
      <c r="P48">
        <v>1.94</v>
      </c>
      <c r="Q48">
        <v>6.61</v>
      </c>
      <c r="R48" s="93">
        <v>32.340000000000003</v>
      </c>
      <c r="S48" s="93">
        <v>32.33</v>
      </c>
      <c r="T48" s="93">
        <v>32.33</v>
      </c>
      <c r="U48">
        <v>1.92</v>
      </c>
      <c r="V48">
        <v>122.14193899999999</v>
      </c>
      <c r="W48">
        <v>2.5099999999999998</v>
      </c>
      <c r="X48">
        <v>20</v>
      </c>
      <c r="Y48">
        <v>6.66</v>
      </c>
      <c r="Z48">
        <v>6.67</v>
      </c>
      <c r="AA48">
        <v>230</v>
      </c>
      <c r="AB48">
        <v>46</v>
      </c>
      <c r="AC48">
        <v>82.96</v>
      </c>
      <c r="AD48">
        <v>44</v>
      </c>
      <c r="AE48">
        <v>68</v>
      </c>
      <c r="AF48">
        <v>34</v>
      </c>
      <c r="AG48">
        <v>6.34</v>
      </c>
      <c r="AH48">
        <v>13</v>
      </c>
      <c r="AI48">
        <v>13</v>
      </c>
      <c r="AJ48">
        <v>28.99</v>
      </c>
      <c r="AK48">
        <v>178.5</v>
      </c>
      <c r="AL48">
        <v>76.5</v>
      </c>
    </row>
    <row r="49" spans="1:38">
      <c r="A49" t="s">
        <v>91</v>
      </c>
      <c r="B49" s="34">
        <v>261.45</v>
      </c>
      <c r="C49" s="34">
        <v>74.09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13.75</v>
      </c>
      <c r="K49" s="37">
        <v>13.75</v>
      </c>
      <c r="L49" s="37">
        <v>14.1</v>
      </c>
      <c r="M49">
        <v>67.63</v>
      </c>
      <c r="N49">
        <v>271.74</v>
      </c>
      <c r="O49">
        <v>101.2</v>
      </c>
      <c r="P49">
        <v>1.94</v>
      </c>
      <c r="Q49">
        <v>6.61</v>
      </c>
      <c r="R49" s="93">
        <v>32.340000000000003</v>
      </c>
      <c r="S49" s="93">
        <v>32.33</v>
      </c>
      <c r="T49" s="93">
        <v>32.33</v>
      </c>
      <c r="U49">
        <v>1.92</v>
      </c>
      <c r="V49">
        <v>123.931707</v>
      </c>
      <c r="W49">
        <v>2.5099999999999998</v>
      </c>
      <c r="X49">
        <v>20</v>
      </c>
      <c r="Y49">
        <v>6.66</v>
      </c>
      <c r="Z49">
        <v>6.67</v>
      </c>
      <c r="AA49">
        <v>230</v>
      </c>
      <c r="AB49">
        <v>46</v>
      </c>
      <c r="AC49">
        <v>84.03</v>
      </c>
      <c r="AD49">
        <v>44</v>
      </c>
      <c r="AE49">
        <v>70</v>
      </c>
      <c r="AF49">
        <v>35</v>
      </c>
      <c r="AG49">
        <v>6.34</v>
      </c>
      <c r="AH49">
        <v>13</v>
      </c>
      <c r="AI49">
        <v>13</v>
      </c>
      <c r="AJ49">
        <v>28.99</v>
      </c>
      <c r="AK49">
        <v>182</v>
      </c>
      <c r="AL49">
        <v>78</v>
      </c>
    </row>
    <row r="50" spans="1:38">
      <c r="A50" t="s">
        <v>92</v>
      </c>
      <c r="B50" s="34">
        <v>261.45</v>
      </c>
      <c r="C50" s="34">
        <v>74.09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13.75</v>
      </c>
      <c r="K50" s="37">
        <v>13.75</v>
      </c>
      <c r="L50" s="37">
        <v>14.1</v>
      </c>
      <c r="M50">
        <v>67.63</v>
      </c>
      <c r="N50">
        <v>271.74</v>
      </c>
      <c r="O50">
        <v>101.2</v>
      </c>
      <c r="P50">
        <v>1.94</v>
      </c>
      <c r="Q50">
        <v>6.61</v>
      </c>
      <c r="R50" s="93">
        <v>32.340000000000003</v>
      </c>
      <c r="S50" s="93">
        <v>32.33</v>
      </c>
      <c r="T50" s="93">
        <v>32.33</v>
      </c>
      <c r="U50">
        <v>1.92</v>
      </c>
      <c r="V50">
        <v>124.33051399999999</v>
      </c>
      <c r="W50">
        <v>2.5099999999999998</v>
      </c>
      <c r="X50">
        <v>20</v>
      </c>
      <c r="Y50">
        <v>6.66</v>
      </c>
      <c r="Z50">
        <v>6.67</v>
      </c>
      <c r="AA50">
        <v>230</v>
      </c>
      <c r="AB50">
        <v>46</v>
      </c>
      <c r="AC50">
        <v>84.6</v>
      </c>
      <c r="AD50">
        <v>44</v>
      </c>
      <c r="AE50">
        <v>75</v>
      </c>
      <c r="AF50">
        <v>38</v>
      </c>
      <c r="AG50">
        <v>6.34</v>
      </c>
      <c r="AH50">
        <v>13</v>
      </c>
      <c r="AI50">
        <v>13</v>
      </c>
      <c r="AJ50">
        <v>28.02</v>
      </c>
      <c r="AK50">
        <v>185.5</v>
      </c>
      <c r="AL50">
        <v>79.5</v>
      </c>
    </row>
    <row r="51" spans="1:38">
      <c r="A51" t="s">
        <v>93</v>
      </c>
      <c r="B51" s="34">
        <v>261.45</v>
      </c>
      <c r="C51" s="34">
        <v>74.09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13.75</v>
      </c>
      <c r="K51" s="37">
        <v>13.75</v>
      </c>
      <c r="L51" s="37">
        <v>14.1</v>
      </c>
      <c r="M51">
        <v>67.63</v>
      </c>
      <c r="N51">
        <v>271.74</v>
      </c>
      <c r="O51">
        <v>101.2</v>
      </c>
      <c r="P51">
        <v>2.02</v>
      </c>
      <c r="Q51">
        <v>6.61</v>
      </c>
      <c r="R51" s="93">
        <v>32.340000000000003</v>
      </c>
      <c r="S51" s="93">
        <v>32.33</v>
      </c>
      <c r="T51" s="93">
        <v>32.33</v>
      </c>
      <c r="U51">
        <v>2</v>
      </c>
      <c r="V51">
        <v>121.052515</v>
      </c>
      <c r="W51">
        <v>2.5499999999999998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85</v>
      </c>
      <c r="AD51">
        <v>44</v>
      </c>
      <c r="AE51">
        <v>77</v>
      </c>
      <c r="AF51">
        <v>38</v>
      </c>
      <c r="AG51">
        <v>6.34</v>
      </c>
      <c r="AH51">
        <v>13</v>
      </c>
      <c r="AI51">
        <v>13</v>
      </c>
      <c r="AJ51">
        <v>28.02</v>
      </c>
      <c r="AK51">
        <v>189</v>
      </c>
      <c r="AL51">
        <v>81</v>
      </c>
    </row>
    <row r="52" spans="1:38">
      <c r="A52" t="s">
        <v>94</v>
      </c>
      <c r="B52" s="34">
        <v>261.45</v>
      </c>
      <c r="C52" s="34">
        <v>74.09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13.75</v>
      </c>
      <c r="K52" s="37">
        <v>13.75</v>
      </c>
      <c r="L52" s="37">
        <v>14.1</v>
      </c>
      <c r="M52">
        <v>67.63</v>
      </c>
      <c r="N52">
        <v>271.74</v>
      </c>
      <c r="O52">
        <v>101.2</v>
      </c>
      <c r="P52">
        <v>2.02</v>
      </c>
      <c r="Q52">
        <v>6.61</v>
      </c>
      <c r="R52" s="93">
        <v>32.340000000000003</v>
      </c>
      <c r="S52" s="93">
        <v>32.33</v>
      </c>
      <c r="T52" s="93">
        <v>32.33</v>
      </c>
      <c r="U52">
        <v>2</v>
      </c>
      <c r="V52">
        <v>120.93579099999999</v>
      </c>
      <c r="W52">
        <v>2.5499999999999998</v>
      </c>
      <c r="X52">
        <v>20</v>
      </c>
      <c r="Y52">
        <v>6.66</v>
      </c>
      <c r="Z52">
        <v>6.67</v>
      </c>
      <c r="AA52">
        <v>230</v>
      </c>
      <c r="AB52">
        <v>46</v>
      </c>
      <c r="AC52">
        <v>84.67</v>
      </c>
      <c r="AD52">
        <v>43</v>
      </c>
      <c r="AE52">
        <v>77</v>
      </c>
      <c r="AF52">
        <v>38</v>
      </c>
      <c r="AG52">
        <v>6.34</v>
      </c>
      <c r="AH52">
        <v>13</v>
      </c>
      <c r="AI52">
        <v>13</v>
      </c>
      <c r="AJ52">
        <v>28.02</v>
      </c>
      <c r="AK52">
        <v>189</v>
      </c>
      <c r="AL52">
        <v>81</v>
      </c>
    </row>
    <row r="53" spans="1:38">
      <c r="A53" t="s">
        <v>95</v>
      </c>
      <c r="B53" s="34">
        <v>261.45</v>
      </c>
      <c r="C53" s="34">
        <v>74.09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13.75</v>
      </c>
      <c r="K53" s="37">
        <v>13.75</v>
      </c>
      <c r="L53" s="37">
        <v>14.1</v>
      </c>
      <c r="M53">
        <v>67.63</v>
      </c>
      <c r="N53">
        <v>271.74</v>
      </c>
      <c r="O53">
        <v>101.2</v>
      </c>
      <c r="P53">
        <v>2.02</v>
      </c>
      <c r="Q53">
        <v>6.61</v>
      </c>
      <c r="R53" s="93">
        <v>32.340000000000003</v>
      </c>
      <c r="S53" s="93">
        <v>32.33</v>
      </c>
      <c r="T53" s="93">
        <v>32.33</v>
      </c>
      <c r="U53">
        <v>2</v>
      </c>
      <c r="V53">
        <v>119.729643</v>
      </c>
      <c r="W53">
        <v>2.5499999999999998</v>
      </c>
      <c r="X53">
        <v>20</v>
      </c>
      <c r="Y53">
        <v>6.66</v>
      </c>
      <c r="Z53">
        <v>6.67</v>
      </c>
      <c r="AA53">
        <v>230</v>
      </c>
      <c r="AB53">
        <v>46</v>
      </c>
      <c r="AC53">
        <v>84.88</v>
      </c>
      <c r="AD53">
        <v>43</v>
      </c>
      <c r="AE53">
        <v>77</v>
      </c>
      <c r="AF53">
        <v>38</v>
      </c>
      <c r="AG53">
        <v>6.34</v>
      </c>
      <c r="AH53">
        <v>13</v>
      </c>
      <c r="AI53">
        <v>13</v>
      </c>
      <c r="AJ53">
        <v>28.02</v>
      </c>
      <c r="AK53">
        <v>189</v>
      </c>
      <c r="AL53">
        <v>81</v>
      </c>
    </row>
    <row r="54" spans="1:38">
      <c r="A54" t="s">
        <v>96</v>
      </c>
      <c r="B54" s="34">
        <v>261.45</v>
      </c>
      <c r="C54" s="34">
        <v>74.09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13.75</v>
      </c>
      <c r="K54" s="37">
        <v>13.75</v>
      </c>
      <c r="L54" s="37">
        <v>14.1</v>
      </c>
      <c r="M54">
        <v>67.63</v>
      </c>
      <c r="N54">
        <v>271.74</v>
      </c>
      <c r="O54">
        <v>101.2</v>
      </c>
      <c r="P54">
        <v>2.02</v>
      </c>
      <c r="Q54">
        <v>6.61</v>
      </c>
      <c r="R54" s="93">
        <v>32.340000000000003</v>
      </c>
      <c r="S54" s="93">
        <v>32.33</v>
      </c>
      <c r="T54" s="93">
        <v>32.33</v>
      </c>
      <c r="U54">
        <v>2</v>
      </c>
      <c r="V54">
        <v>118.309501</v>
      </c>
      <c r="W54">
        <v>2.5499999999999998</v>
      </c>
      <c r="X54">
        <v>20</v>
      </c>
      <c r="Y54">
        <v>6.66</v>
      </c>
      <c r="Z54">
        <v>6.67</v>
      </c>
      <c r="AA54">
        <v>230</v>
      </c>
      <c r="AB54">
        <v>46</v>
      </c>
      <c r="AC54">
        <v>84.22</v>
      </c>
      <c r="AD54">
        <v>43</v>
      </c>
      <c r="AE54">
        <v>77</v>
      </c>
      <c r="AF54">
        <v>38</v>
      </c>
      <c r="AG54">
        <v>6.34</v>
      </c>
      <c r="AH54">
        <v>13</v>
      </c>
      <c r="AI54">
        <v>13</v>
      </c>
      <c r="AJ54">
        <v>28.02</v>
      </c>
      <c r="AK54">
        <v>189</v>
      </c>
      <c r="AL54">
        <v>81</v>
      </c>
    </row>
    <row r="55" spans="1:38">
      <c r="A55" t="s">
        <v>97</v>
      </c>
      <c r="B55" s="34">
        <v>234.7</v>
      </c>
      <c r="C55" s="34">
        <v>58.12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13.75</v>
      </c>
      <c r="K55" s="37">
        <v>13.75</v>
      </c>
      <c r="L55" s="37">
        <v>14.1</v>
      </c>
      <c r="M55">
        <v>67.63</v>
      </c>
      <c r="N55">
        <v>271.74</v>
      </c>
      <c r="O55">
        <v>101.2</v>
      </c>
      <c r="P55">
        <v>2.1</v>
      </c>
      <c r="Q55">
        <v>6.61</v>
      </c>
      <c r="R55" s="93">
        <v>32.340000000000003</v>
      </c>
      <c r="S55" s="93">
        <v>32.33</v>
      </c>
      <c r="T55" s="93">
        <v>32.33</v>
      </c>
      <c r="U55">
        <v>2.08</v>
      </c>
      <c r="V55">
        <v>115.488671</v>
      </c>
      <c r="W55">
        <v>2.5499999999999998</v>
      </c>
      <c r="X55">
        <v>20</v>
      </c>
      <c r="Y55">
        <v>6.66</v>
      </c>
      <c r="Z55">
        <v>6.67</v>
      </c>
      <c r="AA55">
        <v>230</v>
      </c>
      <c r="AB55">
        <v>46</v>
      </c>
      <c r="AC55">
        <v>83.2</v>
      </c>
      <c r="AD55">
        <v>43</v>
      </c>
      <c r="AE55">
        <v>80</v>
      </c>
      <c r="AF55">
        <v>40</v>
      </c>
      <c r="AG55">
        <v>6.34</v>
      </c>
      <c r="AH55">
        <v>13</v>
      </c>
      <c r="AI55">
        <v>13</v>
      </c>
      <c r="AJ55">
        <v>28.02</v>
      </c>
      <c r="AK55">
        <v>189</v>
      </c>
      <c r="AL55">
        <v>81</v>
      </c>
    </row>
    <row r="56" spans="1:38">
      <c r="A56" t="s">
        <v>98</v>
      </c>
      <c r="B56" s="34">
        <v>234.7</v>
      </c>
      <c r="C56" s="34">
        <v>58.12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13.75</v>
      </c>
      <c r="K56" s="37">
        <v>13.75</v>
      </c>
      <c r="L56" s="37">
        <v>14.1</v>
      </c>
      <c r="M56">
        <v>67.63</v>
      </c>
      <c r="N56">
        <v>271.74</v>
      </c>
      <c r="O56">
        <v>101.2</v>
      </c>
      <c r="P56">
        <v>2.1</v>
      </c>
      <c r="Q56">
        <v>6.61</v>
      </c>
      <c r="R56" s="93">
        <v>32.340000000000003</v>
      </c>
      <c r="S56" s="93">
        <v>32.33</v>
      </c>
      <c r="T56" s="93">
        <v>32.33</v>
      </c>
      <c r="U56">
        <v>2.08</v>
      </c>
      <c r="V56">
        <v>111.870227</v>
      </c>
      <c r="W56">
        <v>2.5499999999999998</v>
      </c>
      <c r="X56">
        <v>20</v>
      </c>
      <c r="Y56">
        <v>6.66</v>
      </c>
      <c r="Z56">
        <v>6.67</v>
      </c>
      <c r="AA56">
        <v>230</v>
      </c>
      <c r="AB56">
        <v>46</v>
      </c>
      <c r="AC56">
        <v>81.67</v>
      </c>
      <c r="AD56">
        <v>43</v>
      </c>
      <c r="AE56">
        <v>80</v>
      </c>
      <c r="AF56">
        <v>40</v>
      </c>
      <c r="AG56">
        <v>6.34</v>
      </c>
      <c r="AH56">
        <v>13</v>
      </c>
      <c r="AI56">
        <v>13</v>
      </c>
      <c r="AJ56">
        <v>28.02</v>
      </c>
      <c r="AK56">
        <v>189</v>
      </c>
      <c r="AL56">
        <v>81</v>
      </c>
    </row>
    <row r="57" spans="1:38">
      <c r="A57" t="s">
        <v>99</v>
      </c>
      <c r="B57" s="34">
        <v>239.53</v>
      </c>
      <c r="C57" s="34">
        <v>58.12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13.33</v>
      </c>
      <c r="K57" s="37">
        <v>13.33</v>
      </c>
      <c r="L57" s="37">
        <v>13.67</v>
      </c>
      <c r="M57">
        <v>67.63</v>
      </c>
      <c r="N57">
        <v>271.74</v>
      </c>
      <c r="O57">
        <v>101.2</v>
      </c>
      <c r="P57">
        <v>2.1</v>
      </c>
      <c r="Q57">
        <v>6.61</v>
      </c>
      <c r="R57" s="93">
        <v>32.340000000000003</v>
      </c>
      <c r="S57" s="93">
        <v>32.33</v>
      </c>
      <c r="T57" s="93">
        <v>32.33</v>
      </c>
      <c r="U57">
        <v>2.08</v>
      </c>
      <c r="V57">
        <v>113.436274</v>
      </c>
      <c r="W57">
        <v>2.5499999999999998</v>
      </c>
      <c r="X57">
        <v>20</v>
      </c>
      <c r="Y57">
        <v>6.66</v>
      </c>
      <c r="Z57">
        <v>6.67</v>
      </c>
      <c r="AA57">
        <v>230</v>
      </c>
      <c r="AB57">
        <v>46</v>
      </c>
      <c r="AC57">
        <v>79.64</v>
      </c>
      <c r="AD57">
        <v>41</v>
      </c>
      <c r="AE57">
        <v>77</v>
      </c>
      <c r="AF57">
        <v>38</v>
      </c>
      <c r="AG57">
        <v>6.34</v>
      </c>
      <c r="AH57">
        <v>13</v>
      </c>
      <c r="AI57">
        <v>13</v>
      </c>
      <c r="AJ57">
        <v>27.05</v>
      </c>
      <c r="AK57">
        <v>182</v>
      </c>
      <c r="AL57">
        <v>78</v>
      </c>
    </row>
    <row r="58" spans="1:38">
      <c r="A58" t="s">
        <v>100</v>
      </c>
      <c r="B58" s="34">
        <v>261.45</v>
      </c>
      <c r="C58" s="34">
        <v>74.09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12.84</v>
      </c>
      <c r="K58" s="37">
        <v>12.84</v>
      </c>
      <c r="L58" s="37">
        <v>13.15</v>
      </c>
      <c r="M58">
        <v>67.63</v>
      </c>
      <c r="N58">
        <v>271.74</v>
      </c>
      <c r="O58">
        <v>101.2</v>
      </c>
      <c r="P58">
        <v>2.1</v>
      </c>
      <c r="Q58">
        <v>6.61</v>
      </c>
      <c r="R58" s="93">
        <v>32.340000000000003</v>
      </c>
      <c r="S58" s="93">
        <v>32.33</v>
      </c>
      <c r="T58" s="93">
        <v>32.33</v>
      </c>
      <c r="U58">
        <v>2.08</v>
      </c>
      <c r="V58">
        <v>108.24205600000001</v>
      </c>
      <c r="W58">
        <v>2.5499999999999998</v>
      </c>
      <c r="X58">
        <v>20</v>
      </c>
      <c r="Y58">
        <v>6.66</v>
      </c>
      <c r="Z58">
        <v>6.67</v>
      </c>
      <c r="AA58">
        <v>230</v>
      </c>
      <c r="AB58">
        <v>46</v>
      </c>
      <c r="AC58">
        <v>78.3</v>
      </c>
      <c r="AD58">
        <v>40</v>
      </c>
      <c r="AE58">
        <v>62</v>
      </c>
      <c r="AF58">
        <v>31</v>
      </c>
      <c r="AG58">
        <v>6.34</v>
      </c>
      <c r="AH58">
        <v>13</v>
      </c>
      <c r="AI58">
        <v>13</v>
      </c>
      <c r="AJ58">
        <v>27.05</v>
      </c>
      <c r="AK58">
        <v>173.6</v>
      </c>
      <c r="AL58">
        <v>74.400000000000006</v>
      </c>
    </row>
    <row r="59" spans="1:38">
      <c r="A59" t="s">
        <v>101</v>
      </c>
      <c r="B59" s="34">
        <v>261.45</v>
      </c>
      <c r="C59" s="34">
        <v>74.09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12.36</v>
      </c>
      <c r="K59" s="37">
        <v>12.36</v>
      </c>
      <c r="L59" s="37">
        <v>12.67</v>
      </c>
      <c r="M59">
        <v>67.63</v>
      </c>
      <c r="N59">
        <v>271.74</v>
      </c>
      <c r="O59">
        <v>101.2</v>
      </c>
      <c r="P59">
        <v>2.17</v>
      </c>
      <c r="Q59">
        <v>7.21</v>
      </c>
      <c r="R59" s="93">
        <v>32.340000000000003</v>
      </c>
      <c r="S59" s="93">
        <v>32.33</v>
      </c>
      <c r="T59" s="93">
        <v>32.33</v>
      </c>
      <c r="U59">
        <v>2.08</v>
      </c>
      <c r="V59">
        <v>101.783328</v>
      </c>
      <c r="W59">
        <v>2.5499999999999998</v>
      </c>
      <c r="X59">
        <v>20</v>
      </c>
      <c r="Y59">
        <v>6.66</v>
      </c>
      <c r="Z59">
        <v>6.67</v>
      </c>
      <c r="AA59">
        <v>226.71</v>
      </c>
      <c r="AB59">
        <v>45.34</v>
      </c>
      <c r="AC59">
        <v>76.180000000000007</v>
      </c>
      <c r="AD59">
        <v>37</v>
      </c>
      <c r="AE59">
        <v>51</v>
      </c>
      <c r="AF59">
        <v>26</v>
      </c>
      <c r="AG59">
        <v>6.34</v>
      </c>
      <c r="AH59">
        <v>13</v>
      </c>
      <c r="AI59">
        <v>13</v>
      </c>
      <c r="AJ59">
        <v>28.02</v>
      </c>
      <c r="AK59">
        <v>164.5</v>
      </c>
      <c r="AL59">
        <v>70.5</v>
      </c>
    </row>
    <row r="60" spans="1:38">
      <c r="A60" t="s">
        <v>102</v>
      </c>
      <c r="B60" s="34">
        <v>261.45</v>
      </c>
      <c r="C60" s="34">
        <v>74.09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11.86</v>
      </c>
      <c r="K60" s="37">
        <v>11.86</v>
      </c>
      <c r="L60" s="37">
        <v>12.16</v>
      </c>
      <c r="M60">
        <v>96.62</v>
      </c>
      <c r="N60">
        <v>271.74</v>
      </c>
      <c r="O60">
        <v>101.2</v>
      </c>
      <c r="P60">
        <v>2.17</v>
      </c>
      <c r="Q60">
        <v>7.21</v>
      </c>
      <c r="R60" s="93">
        <v>32.340000000000003</v>
      </c>
      <c r="S60" s="93">
        <v>32.33</v>
      </c>
      <c r="T60" s="93">
        <v>32.33</v>
      </c>
      <c r="U60">
        <v>2.08</v>
      </c>
      <c r="V60">
        <v>94.682618000000005</v>
      </c>
      <c r="W60">
        <v>2.5499999999999998</v>
      </c>
      <c r="X60">
        <v>20</v>
      </c>
      <c r="Y60">
        <v>6.66</v>
      </c>
      <c r="Z60">
        <v>6.67</v>
      </c>
      <c r="AA60">
        <v>216.92</v>
      </c>
      <c r="AB60">
        <v>43.38</v>
      </c>
      <c r="AC60">
        <v>73.33</v>
      </c>
      <c r="AD60">
        <v>35</v>
      </c>
      <c r="AE60">
        <v>47</v>
      </c>
      <c r="AF60">
        <v>23</v>
      </c>
      <c r="AG60">
        <v>6.34</v>
      </c>
      <c r="AH60">
        <v>13</v>
      </c>
      <c r="AI60">
        <v>13</v>
      </c>
      <c r="AJ60">
        <v>28.02</v>
      </c>
      <c r="AK60">
        <v>157.5</v>
      </c>
      <c r="AL60">
        <v>67.5</v>
      </c>
    </row>
    <row r="61" spans="1:38">
      <c r="A61" t="s">
        <v>103</v>
      </c>
      <c r="B61" s="34">
        <v>261.45</v>
      </c>
      <c r="C61" s="34">
        <v>74.09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11.14</v>
      </c>
      <c r="K61" s="37">
        <v>11.14</v>
      </c>
      <c r="L61" s="37">
        <v>11.41</v>
      </c>
      <c r="M61">
        <v>117.88</v>
      </c>
      <c r="N61">
        <v>271.74</v>
      </c>
      <c r="O61">
        <v>101.2</v>
      </c>
      <c r="P61">
        <v>2.17</v>
      </c>
      <c r="Q61">
        <v>7.21</v>
      </c>
      <c r="R61" s="93">
        <v>32.340000000000003</v>
      </c>
      <c r="S61" s="93">
        <v>32.33</v>
      </c>
      <c r="T61" s="93">
        <v>32.33</v>
      </c>
      <c r="U61">
        <v>2.08</v>
      </c>
      <c r="V61">
        <v>86.725932</v>
      </c>
      <c r="W61">
        <v>2.5499999999999998</v>
      </c>
      <c r="X61">
        <v>20</v>
      </c>
      <c r="Y61">
        <v>6.66</v>
      </c>
      <c r="Z61">
        <v>6.67</v>
      </c>
      <c r="AA61">
        <v>202.48</v>
      </c>
      <c r="AB61">
        <v>40.49</v>
      </c>
      <c r="AC61">
        <v>69.78</v>
      </c>
      <c r="AD61">
        <v>34</v>
      </c>
      <c r="AE61">
        <v>40</v>
      </c>
      <c r="AF61">
        <v>20</v>
      </c>
      <c r="AG61">
        <v>6.34</v>
      </c>
      <c r="AH61">
        <v>13.33</v>
      </c>
      <c r="AI61">
        <v>13.33</v>
      </c>
      <c r="AJ61">
        <v>28.02</v>
      </c>
      <c r="AK61">
        <v>144.9</v>
      </c>
      <c r="AL61">
        <v>62.1</v>
      </c>
    </row>
    <row r="62" spans="1:38">
      <c r="A62" t="s">
        <v>104</v>
      </c>
      <c r="B62" s="34">
        <v>261.45</v>
      </c>
      <c r="C62" s="34">
        <v>74.09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10.51</v>
      </c>
      <c r="K62" s="37">
        <v>10.51</v>
      </c>
      <c r="L62" s="37">
        <v>10.76</v>
      </c>
      <c r="M62">
        <v>117.88</v>
      </c>
      <c r="N62">
        <v>271.74</v>
      </c>
      <c r="O62">
        <v>101.2</v>
      </c>
      <c r="P62">
        <v>2.17</v>
      </c>
      <c r="Q62">
        <v>7.21</v>
      </c>
      <c r="R62" s="93">
        <v>32.340000000000003</v>
      </c>
      <c r="S62" s="93">
        <v>32.33</v>
      </c>
      <c r="T62" s="93">
        <v>32.33</v>
      </c>
      <c r="U62">
        <v>2.08</v>
      </c>
      <c r="V62">
        <v>78.876243000000002</v>
      </c>
      <c r="W62">
        <v>2.5499999999999998</v>
      </c>
      <c r="X62">
        <v>20</v>
      </c>
      <c r="Y62">
        <v>6.66</v>
      </c>
      <c r="Z62">
        <v>6.67</v>
      </c>
      <c r="AA62">
        <v>190.01</v>
      </c>
      <c r="AB62">
        <v>38</v>
      </c>
      <c r="AC62">
        <v>66.010000000000005</v>
      </c>
      <c r="AD62">
        <v>31</v>
      </c>
      <c r="AE62">
        <v>35</v>
      </c>
      <c r="AF62">
        <v>17</v>
      </c>
      <c r="AG62">
        <v>6.34</v>
      </c>
      <c r="AH62">
        <v>13.33</v>
      </c>
      <c r="AI62">
        <v>13.33</v>
      </c>
      <c r="AJ62">
        <v>28.02</v>
      </c>
      <c r="AK62">
        <v>130.9</v>
      </c>
      <c r="AL62">
        <v>56.1</v>
      </c>
    </row>
    <row r="63" spans="1:38">
      <c r="A63" t="s">
        <v>105</v>
      </c>
      <c r="B63" s="34">
        <v>261.45</v>
      </c>
      <c r="C63" s="34">
        <v>74.09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9.68</v>
      </c>
      <c r="K63" s="37">
        <v>9.68</v>
      </c>
      <c r="L63" s="37">
        <v>9.92</v>
      </c>
      <c r="M63">
        <v>117.88</v>
      </c>
      <c r="N63">
        <v>271.74</v>
      </c>
      <c r="O63">
        <v>101.2</v>
      </c>
      <c r="P63">
        <v>2.25</v>
      </c>
      <c r="Q63">
        <v>7.21</v>
      </c>
      <c r="R63" s="93">
        <v>32.5</v>
      </c>
      <c r="S63" s="93">
        <v>32.5</v>
      </c>
      <c r="T63" s="93">
        <v>32.5</v>
      </c>
      <c r="U63">
        <v>2.15</v>
      </c>
      <c r="V63">
        <v>69.723135999999997</v>
      </c>
      <c r="W63">
        <v>2.5499999999999998</v>
      </c>
      <c r="X63">
        <v>20</v>
      </c>
      <c r="Y63">
        <v>6.66</v>
      </c>
      <c r="Z63">
        <v>6.67</v>
      </c>
      <c r="AA63">
        <v>172.44</v>
      </c>
      <c r="AB63">
        <v>34.49</v>
      </c>
      <c r="AC63">
        <v>61.01</v>
      </c>
      <c r="AD63">
        <v>28</v>
      </c>
      <c r="AE63">
        <v>25</v>
      </c>
      <c r="AF63">
        <v>13</v>
      </c>
      <c r="AG63">
        <v>6.34</v>
      </c>
      <c r="AH63">
        <v>13.33</v>
      </c>
      <c r="AI63">
        <v>13.33</v>
      </c>
      <c r="AJ63">
        <v>28.99</v>
      </c>
      <c r="AK63">
        <v>121.1</v>
      </c>
      <c r="AL63">
        <v>51.9</v>
      </c>
    </row>
    <row r="64" spans="1:38">
      <c r="A64" t="s">
        <v>106</v>
      </c>
      <c r="B64" s="34">
        <v>261.45</v>
      </c>
      <c r="C64" s="34">
        <v>74.09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8.91</v>
      </c>
      <c r="K64" s="37">
        <v>8.91</v>
      </c>
      <c r="L64" s="37">
        <v>9.1300000000000008</v>
      </c>
      <c r="M64">
        <v>117.88</v>
      </c>
      <c r="N64">
        <v>271.74</v>
      </c>
      <c r="O64">
        <v>101.2</v>
      </c>
      <c r="P64">
        <v>2.25</v>
      </c>
      <c r="Q64">
        <v>7.21</v>
      </c>
      <c r="R64" s="93">
        <v>32.5</v>
      </c>
      <c r="S64" s="93">
        <v>32.5</v>
      </c>
      <c r="T64" s="93">
        <v>32.5</v>
      </c>
      <c r="U64">
        <v>2.15</v>
      </c>
      <c r="V64">
        <v>60.803477000000001</v>
      </c>
      <c r="W64">
        <v>2.5499999999999998</v>
      </c>
      <c r="X64">
        <v>20</v>
      </c>
      <c r="Y64">
        <v>6.66</v>
      </c>
      <c r="Z64">
        <v>6.67</v>
      </c>
      <c r="AA64">
        <v>157.53</v>
      </c>
      <c r="AB64">
        <v>31.51</v>
      </c>
      <c r="AC64">
        <v>55.66</v>
      </c>
      <c r="AD64">
        <v>26</v>
      </c>
      <c r="AE64">
        <v>16</v>
      </c>
      <c r="AF64">
        <v>8</v>
      </c>
      <c r="AG64">
        <v>6.34</v>
      </c>
      <c r="AH64">
        <v>13.33</v>
      </c>
      <c r="AI64">
        <v>13.33</v>
      </c>
      <c r="AJ64">
        <v>28.99</v>
      </c>
      <c r="AK64">
        <v>106.4</v>
      </c>
      <c r="AL64">
        <v>45.6</v>
      </c>
    </row>
    <row r="65" spans="1:38">
      <c r="A65" t="s">
        <v>107</v>
      </c>
      <c r="B65" s="34">
        <v>261.45</v>
      </c>
      <c r="C65" s="34">
        <v>74.09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7.62</v>
      </c>
      <c r="K65" s="37">
        <v>7.62</v>
      </c>
      <c r="L65" s="37">
        <v>7.81</v>
      </c>
      <c r="M65">
        <v>117.88</v>
      </c>
      <c r="N65">
        <v>271.74</v>
      </c>
      <c r="O65">
        <v>101.2</v>
      </c>
      <c r="P65">
        <v>2.25</v>
      </c>
      <c r="Q65">
        <v>7.21</v>
      </c>
      <c r="R65" s="93">
        <v>32.5</v>
      </c>
      <c r="S65" s="93">
        <v>32.5</v>
      </c>
      <c r="T65" s="93">
        <v>32.5</v>
      </c>
      <c r="U65">
        <v>2.15</v>
      </c>
      <c r="V65">
        <v>51.611462000000003</v>
      </c>
      <c r="W65">
        <v>2.5499999999999998</v>
      </c>
      <c r="X65">
        <v>20</v>
      </c>
      <c r="Y65">
        <v>6.66</v>
      </c>
      <c r="Z65">
        <v>6.67</v>
      </c>
      <c r="AA65">
        <v>139.5</v>
      </c>
      <c r="AB65">
        <v>27.9</v>
      </c>
      <c r="AC65">
        <v>49.82</v>
      </c>
      <c r="AD65">
        <v>21</v>
      </c>
      <c r="AE65">
        <v>10</v>
      </c>
      <c r="AF65">
        <v>5</v>
      </c>
      <c r="AG65">
        <v>6.34</v>
      </c>
      <c r="AH65">
        <v>13.33</v>
      </c>
      <c r="AI65">
        <v>13.33</v>
      </c>
      <c r="AJ65">
        <v>28.99</v>
      </c>
      <c r="AK65">
        <v>91</v>
      </c>
      <c r="AL65">
        <v>39</v>
      </c>
    </row>
    <row r="66" spans="1:38">
      <c r="A66" t="s">
        <v>108</v>
      </c>
      <c r="B66" s="34">
        <v>261.45</v>
      </c>
      <c r="C66" s="34">
        <v>74.09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6.55</v>
      </c>
      <c r="K66" s="37">
        <v>6.55</v>
      </c>
      <c r="L66" s="37">
        <v>6.71</v>
      </c>
      <c r="M66">
        <v>117.88</v>
      </c>
      <c r="N66">
        <v>271.74</v>
      </c>
      <c r="O66">
        <v>101.2</v>
      </c>
      <c r="P66">
        <v>2.25</v>
      </c>
      <c r="Q66">
        <v>7.21</v>
      </c>
      <c r="R66" s="93">
        <v>32.5</v>
      </c>
      <c r="S66" s="93">
        <v>32.5</v>
      </c>
      <c r="T66" s="93">
        <v>32.5</v>
      </c>
      <c r="U66">
        <v>2.15</v>
      </c>
      <c r="V66">
        <v>42.759892000000001</v>
      </c>
      <c r="W66">
        <v>2.5499999999999998</v>
      </c>
      <c r="X66">
        <v>20</v>
      </c>
      <c r="Y66">
        <v>6.66</v>
      </c>
      <c r="Z66">
        <v>6.67</v>
      </c>
      <c r="AA66">
        <v>122.93</v>
      </c>
      <c r="AB66">
        <v>24.59</v>
      </c>
      <c r="AC66">
        <v>43.52</v>
      </c>
      <c r="AD66">
        <v>19</v>
      </c>
      <c r="AE66">
        <v>5</v>
      </c>
      <c r="AF66">
        <v>3</v>
      </c>
      <c r="AG66">
        <v>6.34</v>
      </c>
      <c r="AH66">
        <v>13.33</v>
      </c>
      <c r="AI66">
        <v>13.33</v>
      </c>
      <c r="AJ66">
        <v>28.99</v>
      </c>
      <c r="AK66">
        <v>77</v>
      </c>
      <c r="AL66">
        <v>33</v>
      </c>
    </row>
    <row r="67" spans="1:38">
      <c r="A67" t="s">
        <v>109</v>
      </c>
      <c r="B67" s="34">
        <v>261.45</v>
      </c>
      <c r="C67" s="34">
        <v>74.09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5.6</v>
      </c>
      <c r="K67" s="37">
        <v>5.6</v>
      </c>
      <c r="L67" s="37">
        <v>5.74</v>
      </c>
      <c r="M67">
        <v>117.88</v>
      </c>
      <c r="N67">
        <v>271.74</v>
      </c>
      <c r="O67">
        <v>101.2</v>
      </c>
      <c r="P67">
        <v>2.25</v>
      </c>
      <c r="Q67">
        <v>7.21</v>
      </c>
      <c r="R67" s="93">
        <v>32.659999999999997</v>
      </c>
      <c r="S67" s="93">
        <v>32.67</v>
      </c>
      <c r="T67" s="93">
        <v>32.67</v>
      </c>
      <c r="U67">
        <v>2.15</v>
      </c>
      <c r="V67">
        <v>32.176915999999999</v>
      </c>
      <c r="W67">
        <v>2.6</v>
      </c>
      <c r="X67">
        <v>20</v>
      </c>
      <c r="Y67">
        <v>6.66</v>
      </c>
      <c r="Z67">
        <v>6.67</v>
      </c>
      <c r="AA67">
        <v>102.83</v>
      </c>
      <c r="AB67">
        <v>20.56</v>
      </c>
      <c r="AC67">
        <v>36.74</v>
      </c>
      <c r="AD67">
        <v>15.5</v>
      </c>
      <c r="AE67">
        <v>1</v>
      </c>
      <c r="AF67">
        <v>0</v>
      </c>
      <c r="AG67">
        <v>5.66</v>
      </c>
      <c r="AH67">
        <v>10.72</v>
      </c>
      <c r="AI67">
        <v>10.72</v>
      </c>
      <c r="AJ67">
        <v>28.99</v>
      </c>
      <c r="AK67">
        <v>63</v>
      </c>
      <c r="AL67">
        <v>27</v>
      </c>
    </row>
    <row r="68" spans="1:38">
      <c r="A68" t="s">
        <v>110</v>
      </c>
      <c r="B68" s="34">
        <v>261.45</v>
      </c>
      <c r="C68" s="34">
        <v>74.09</v>
      </c>
      <c r="D68" s="93">
        <f t="shared" ref="D68:D98" si="1">R68+S68+T68</f>
        <v>97.23</v>
      </c>
      <c r="E68" s="34">
        <v>0</v>
      </c>
      <c r="F68" s="34"/>
      <c r="G68" s="34"/>
      <c r="H68" s="34"/>
      <c r="I68" s="34"/>
      <c r="J68" s="37">
        <v>4.6399999999999997</v>
      </c>
      <c r="K68" s="37">
        <v>4.6399999999999997</v>
      </c>
      <c r="L68" s="37">
        <v>4.76</v>
      </c>
      <c r="M68">
        <v>117.88</v>
      </c>
      <c r="N68">
        <v>271.74</v>
      </c>
      <c r="O68">
        <v>101.2</v>
      </c>
      <c r="P68">
        <v>2.25</v>
      </c>
      <c r="Q68">
        <v>7.21</v>
      </c>
      <c r="R68" s="93">
        <v>33</v>
      </c>
      <c r="S68" s="93">
        <v>33</v>
      </c>
      <c r="T68" s="93">
        <v>31.23</v>
      </c>
      <c r="U68">
        <v>2.15</v>
      </c>
      <c r="V68">
        <v>24.132687000000001</v>
      </c>
      <c r="W68">
        <v>2.6</v>
      </c>
      <c r="X68">
        <v>20</v>
      </c>
      <c r="Y68">
        <v>6.66</v>
      </c>
      <c r="Z68">
        <v>6.67</v>
      </c>
      <c r="AA68">
        <v>83.12</v>
      </c>
      <c r="AB68">
        <v>16.62</v>
      </c>
      <c r="AC68">
        <v>29.89</v>
      </c>
      <c r="AD68">
        <v>11.5</v>
      </c>
      <c r="AE68">
        <v>1</v>
      </c>
      <c r="AF68">
        <v>1</v>
      </c>
      <c r="AG68">
        <v>5.66</v>
      </c>
      <c r="AH68">
        <v>10.72</v>
      </c>
      <c r="AI68">
        <v>10.72</v>
      </c>
      <c r="AJ68">
        <v>28.99</v>
      </c>
      <c r="AK68">
        <v>49</v>
      </c>
      <c r="AL68">
        <v>21</v>
      </c>
    </row>
    <row r="69" spans="1:38">
      <c r="A69" t="s">
        <v>111</v>
      </c>
      <c r="B69" s="34">
        <v>261.45</v>
      </c>
      <c r="C69" s="34">
        <v>74.09</v>
      </c>
      <c r="D69" s="93">
        <f t="shared" si="1"/>
        <v>55.71</v>
      </c>
      <c r="E69" s="34">
        <v>0</v>
      </c>
      <c r="F69" s="34"/>
      <c r="G69" s="34"/>
      <c r="H69" s="34"/>
      <c r="I69" s="34"/>
      <c r="J69" s="37">
        <v>3.5</v>
      </c>
      <c r="K69" s="37">
        <v>3.5</v>
      </c>
      <c r="L69" s="37">
        <v>3.58</v>
      </c>
      <c r="M69">
        <v>117.88</v>
      </c>
      <c r="N69">
        <v>271.74</v>
      </c>
      <c r="O69">
        <v>101.2</v>
      </c>
      <c r="P69">
        <v>2.25</v>
      </c>
      <c r="Q69">
        <v>7.21</v>
      </c>
      <c r="R69" s="93">
        <v>16.059999999999999</v>
      </c>
      <c r="S69" s="93">
        <v>28</v>
      </c>
      <c r="T69" s="93">
        <v>11.65</v>
      </c>
      <c r="U69">
        <v>2.15</v>
      </c>
      <c r="V69">
        <v>15.115758</v>
      </c>
      <c r="W69">
        <v>2.6</v>
      </c>
      <c r="X69">
        <v>17.5</v>
      </c>
      <c r="Y69">
        <v>5.84</v>
      </c>
      <c r="Z69">
        <v>5.83</v>
      </c>
      <c r="AA69">
        <v>63.03</v>
      </c>
      <c r="AB69">
        <v>12.61</v>
      </c>
      <c r="AC69">
        <v>22.66</v>
      </c>
      <c r="AD69">
        <v>8.5</v>
      </c>
      <c r="AE69">
        <v>1</v>
      </c>
      <c r="AF69">
        <v>1</v>
      </c>
      <c r="AG69">
        <v>5.66</v>
      </c>
      <c r="AH69">
        <v>10.71</v>
      </c>
      <c r="AI69">
        <v>10.71</v>
      </c>
      <c r="AJ69">
        <v>28.02</v>
      </c>
      <c r="AK69">
        <v>35</v>
      </c>
      <c r="AL69">
        <v>15</v>
      </c>
    </row>
    <row r="70" spans="1:38">
      <c r="A70" t="s">
        <v>112</v>
      </c>
      <c r="B70" s="34">
        <v>261.45</v>
      </c>
      <c r="C70" s="34">
        <v>74.09</v>
      </c>
      <c r="D70" s="93">
        <f t="shared" si="1"/>
        <v>27.23</v>
      </c>
      <c r="E70" s="34">
        <v>0</v>
      </c>
      <c r="F70" s="34"/>
      <c r="G70" s="34"/>
      <c r="H70" s="34"/>
      <c r="I70" s="34"/>
      <c r="J70" s="37">
        <v>2.2400000000000002</v>
      </c>
      <c r="K70" s="37">
        <v>2.2400000000000002</v>
      </c>
      <c r="L70" s="37">
        <v>2.2999999999999998</v>
      </c>
      <c r="M70">
        <v>117.88</v>
      </c>
      <c r="N70">
        <v>271.74</v>
      </c>
      <c r="O70">
        <v>101.2</v>
      </c>
      <c r="P70">
        <v>2.25</v>
      </c>
      <c r="Q70">
        <v>7.21</v>
      </c>
      <c r="R70" s="93">
        <v>3.23</v>
      </c>
      <c r="S70" s="93">
        <v>18</v>
      </c>
      <c r="T70" s="93">
        <v>6</v>
      </c>
      <c r="U70">
        <v>2.15</v>
      </c>
      <c r="V70">
        <v>9.4740979999999997</v>
      </c>
      <c r="W70">
        <v>2.6</v>
      </c>
      <c r="X70">
        <v>17.5</v>
      </c>
      <c r="Y70">
        <v>5.84</v>
      </c>
      <c r="Z70">
        <v>5.83</v>
      </c>
      <c r="AA70">
        <v>44.88</v>
      </c>
      <c r="AB70">
        <v>8.9700000000000006</v>
      </c>
      <c r="AC70">
        <v>15.92</v>
      </c>
      <c r="AD70">
        <v>7</v>
      </c>
      <c r="AE70">
        <v>1</v>
      </c>
      <c r="AF70">
        <v>1</v>
      </c>
      <c r="AG70">
        <v>5.66</v>
      </c>
      <c r="AH70">
        <v>10.69</v>
      </c>
      <c r="AI70">
        <v>10.69</v>
      </c>
      <c r="AJ70">
        <v>28.02</v>
      </c>
      <c r="AK70">
        <v>28</v>
      </c>
      <c r="AL70">
        <v>12</v>
      </c>
    </row>
    <row r="71" spans="1:38">
      <c r="A71" t="s">
        <v>113</v>
      </c>
      <c r="B71" s="34">
        <v>261.45</v>
      </c>
      <c r="C71" s="34">
        <v>74.09</v>
      </c>
      <c r="D71" s="93">
        <f t="shared" si="1"/>
        <v>18</v>
      </c>
      <c r="E71" s="34">
        <v>0</v>
      </c>
      <c r="F71" s="34"/>
      <c r="G71" s="34"/>
      <c r="H71" s="34"/>
      <c r="I71" s="34"/>
      <c r="J71" s="37">
        <v>1.33</v>
      </c>
      <c r="K71" s="37">
        <v>1.33</v>
      </c>
      <c r="L71" s="37">
        <v>1.36</v>
      </c>
      <c r="M71">
        <v>117.88</v>
      </c>
      <c r="N71">
        <v>271.74</v>
      </c>
      <c r="O71">
        <v>101.2</v>
      </c>
      <c r="P71">
        <v>2.25</v>
      </c>
      <c r="Q71">
        <v>7.21</v>
      </c>
      <c r="R71" s="93">
        <v>5</v>
      </c>
      <c r="S71" s="93">
        <v>10</v>
      </c>
      <c r="T71" s="93">
        <v>3</v>
      </c>
      <c r="U71">
        <v>2.15</v>
      </c>
      <c r="V71">
        <v>4.9121350000000001</v>
      </c>
      <c r="W71">
        <v>2.6</v>
      </c>
      <c r="X71">
        <v>17.5</v>
      </c>
      <c r="Y71">
        <v>5.84</v>
      </c>
      <c r="Z71">
        <v>5.83</v>
      </c>
      <c r="AA71">
        <v>29.26</v>
      </c>
      <c r="AB71">
        <v>5.85</v>
      </c>
      <c r="AC71">
        <v>8.81</v>
      </c>
      <c r="AD71">
        <v>5</v>
      </c>
      <c r="AE71">
        <v>3</v>
      </c>
      <c r="AF71">
        <v>1</v>
      </c>
      <c r="AG71">
        <v>5.66</v>
      </c>
      <c r="AH71">
        <v>10.96</v>
      </c>
      <c r="AI71">
        <v>10.96</v>
      </c>
      <c r="AJ71">
        <v>28.02</v>
      </c>
      <c r="AK71">
        <v>21</v>
      </c>
      <c r="AL71">
        <v>9</v>
      </c>
    </row>
    <row r="72" spans="1:38">
      <c r="A72" t="s">
        <v>114</v>
      </c>
      <c r="B72" s="34">
        <v>261.45</v>
      </c>
      <c r="C72" s="34">
        <v>74.09</v>
      </c>
      <c r="D72" s="93">
        <f t="shared" si="1"/>
        <v>5</v>
      </c>
      <c r="E72" s="34">
        <v>0</v>
      </c>
      <c r="F72" s="34"/>
      <c r="G72" s="34"/>
      <c r="H72" s="34"/>
      <c r="I72" s="34"/>
      <c r="J72" s="37">
        <v>0.61</v>
      </c>
      <c r="K72" s="37">
        <v>0.61</v>
      </c>
      <c r="L72" s="37">
        <v>0.63</v>
      </c>
      <c r="M72">
        <v>117.88</v>
      </c>
      <c r="N72">
        <v>271.74</v>
      </c>
      <c r="O72">
        <v>101.2</v>
      </c>
      <c r="P72">
        <v>2.25</v>
      </c>
      <c r="Q72">
        <v>7.21</v>
      </c>
      <c r="R72" s="93">
        <v>1</v>
      </c>
      <c r="S72" s="93">
        <v>3</v>
      </c>
      <c r="T72" s="93">
        <v>1</v>
      </c>
      <c r="U72">
        <v>2.15</v>
      </c>
      <c r="V72">
        <v>0.56416599999999995</v>
      </c>
      <c r="W72">
        <v>2.6</v>
      </c>
      <c r="X72">
        <v>17.5</v>
      </c>
      <c r="Y72">
        <v>5.84</v>
      </c>
      <c r="Z72">
        <v>5.83</v>
      </c>
      <c r="AA72">
        <v>16.420000000000002</v>
      </c>
      <c r="AB72">
        <v>3.28</v>
      </c>
      <c r="AC72">
        <v>6</v>
      </c>
      <c r="AD72">
        <v>3</v>
      </c>
      <c r="AE72">
        <v>5</v>
      </c>
      <c r="AF72">
        <v>3</v>
      </c>
      <c r="AG72">
        <v>5.66</v>
      </c>
      <c r="AH72">
        <v>11.37</v>
      </c>
      <c r="AI72">
        <v>11.37</v>
      </c>
      <c r="AJ72">
        <v>28.02</v>
      </c>
      <c r="AK72">
        <v>14</v>
      </c>
      <c r="AL72">
        <v>6</v>
      </c>
    </row>
    <row r="73" spans="1:38">
      <c r="A73" t="s">
        <v>115</v>
      </c>
      <c r="B73" s="34">
        <v>261.45</v>
      </c>
      <c r="C73" s="34">
        <v>74.09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0.23</v>
      </c>
      <c r="K73" s="37">
        <v>0.23</v>
      </c>
      <c r="L73" s="37">
        <v>0.23</v>
      </c>
      <c r="M73">
        <v>117.88</v>
      </c>
      <c r="N73">
        <v>271.74</v>
      </c>
      <c r="O73">
        <v>101.2</v>
      </c>
      <c r="P73">
        <v>2.17</v>
      </c>
      <c r="Q73">
        <v>7.21</v>
      </c>
      <c r="R73" s="93">
        <v>0</v>
      </c>
      <c r="S73" s="93">
        <v>0</v>
      </c>
      <c r="T73" s="93">
        <v>0.1</v>
      </c>
      <c r="U73">
        <v>2.15</v>
      </c>
      <c r="V73">
        <v>0.36962600000000001</v>
      </c>
      <c r="W73">
        <v>2.6</v>
      </c>
      <c r="X73">
        <v>17.5</v>
      </c>
      <c r="Y73">
        <v>5.84</v>
      </c>
      <c r="Z73">
        <v>5.83</v>
      </c>
      <c r="AA73">
        <v>7.27</v>
      </c>
      <c r="AB73">
        <v>1.45</v>
      </c>
      <c r="AC73">
        <v>3.33</v>
      </c>
      <c r="AD73">
        <v>2</v>
      </c>
      <c r="AE73">
        <v>5</v>
      </c>
      <c r="AF73">
        <v>2</v>
      </c>
      <c r="AG73">
        <v>5.66</v>
      </c>
      <c r="AH73">
        <v>11.72</v>
      </c>
      <c r="AI73">
        <v>11.72</v>
      </c>
      <c r="AJ73">
        <v>28.02</v>
      </c>
      <c r="AK73">
        <v>7</v>
      </c>
      <c r="AL73">
        <v>3</v>
      </c>
    </row>
    <row r="74" spans="1:38">
      <c r="A74" t="s">
        <v>116</v>
      </c>
      <c r="B74" s="34">
        <v>261.45</v>
      </c>
      <c r="C74" s="34">
        <v>74.09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117.88</v>
      </c>
      <c r="N74">
        <v>271.74</v>
      </c>
      <c r="O74">
        <v>101.2</v>
      </c>
      <c r="P74">
        <v>2.17</v>
      </c>
      <c r="Q74">
        <v>7.21</v>
      </c>
      <c r="R74" s="93">
        <v>0</v>
      </c>
      <c r="S74" s="93">
        <v>0</v>
      </c>
      <c r="T74" s="93">
        <v>0</v>
      </c>
      <c r="U74">
        <v>2.15</v>
      </c>
      <c r="V74">
        <v>0</v>
      </c>
      <c r="W74">
        <v>2.6</v>
      </c>
      <c r="X74">
        <v>17.5</v>
      </c>
      <c r="Y74">
        <v>5.84</v>
      </c>
      <c r="Z74">
        <v>5.83</v>
      </c>
      <c r="AA74">
        <v>1.63</v>
      </c>
      <c r="AB74">
        <v>0.32</v>
      </c>
      <c r="AC74">
        <v>1</v>
      </c>
      <c r="AD74">
        <v>1</v>
      </c>
      <c r="AE74">
        <v>1</v>
      </c>
      <c r="AF74">
        <v>1</v>
      </c>
      <c r="AG74">
        <v>5.66</v>
      </c>
      <c r="AH74">
        <v>12.25</v>
      </c>
      <c r="AI74">
        <v>12.25</v>
      </c>
      <c r="AJ74">
        <v>28.02</v>
      </c>
      <c r="AK74">
        <v>3.5</v>
      </c>
      <c r="AL74">
        <v>1.5</v>
      </c>
    </row>
    <row r="75" spans="1:38">
      <c r="A75" t="s">
        <v>117</v>
      </c>
      <c r="B75" s="34">
        <v>261.45</v>
      </c>
      <c r="C75" s="34">
        <v>74.09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117.88</v>
      </c>
      <c r="N75">
        <v>271.74</v>
      </c>
      <c r="O75">
        <v>101.2</v>
      </c>
      <c r="P75">
        <v>2.17</v>
      </c>
      <c r="Q75">
        <v>7.21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2.6</v>
      </c>
      <c r="X75">
        <v>17.5</v>
      </c>
      <c r="Y75">
        <v>5.84</v>
      </c>
      <c r="Z75">
        <v>5.83</v>
      </c>
      <c r="AA75">
        <v>1.38</v>
      </c>
      <c r="AB75">
        <v>0.27</v>
      </c>
      <c r="AC75">
        <v>0.33</v>
      </c>
      <c r="AD75">
        <v>0</v>
      </c>
      <c r="AE75">
        <v>0</v>
      </c>
      <c r="AF75">
        <v>0</v>
      </c>
      <c r="AG75">
        <v>6.34</v>
      </c>
      <c r="AH75">
        <v>12.71</v>
      </c>
      <c r="AI75">
        <v>12.71</v>
      </c>
      <c r="AJ75">
        <v>28.02</v>
      </c>
      <c r="AK75">
        <v>0</v>
      </c>
      <c r="AL75">
        <v>0</v>
      </c>
    </row>
    <row r="76" spans="1:38">
      <c r="A76" t="s">
        <v>118</v>
      </c>
      <c r="B76" s="34">
        <v>261.45</v>
      </c>
      <c r="C76" s="34">
        <v>74.09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117.88</v>
      </c>
      <c r="N76">
        <v>271.74</v>
      </c>
      <c r="O76">
        <v>101.2</v>
      </c>
      <c r="P76">
        <v>2.17</v>
      </c>
      <c r="Q76">
        <v>7.21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2.6</v>
      </c>
      <c r="X76">
        <v>17.5</v>
      </c>
      <c r="Y76">
        <v>5.84</v>
      </c>
      <c r="Z76">
        <v>5.83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6.34</v>
      </c>
      <c r="AH76">
        <v>13.19</v>
      </c>
      <c r="AI76">
        <v>13.19</v>
      </c>
      <c r="AJ76">
        <v>28.02</v>
      </c>
      <c r="AK76">
        <v>0</v>
      </c>
      <c r="AL76">
        <v>0</v>
      </c>
    </row>
    <row r="77" spans="1:38">
      <c r="A77" t="s">
        <v>119</v>
      </c>
      <c r="B77" s="34">
        <v>261.45</v>
      </c>
      <c r="C77" s="34">
        <v>74.09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117.88</v>
      </c>
      <c r="N77">
        <v>271.74</v>
      </c>
      <c r="O77">
        <v>101.2</v>
      </c>
      <c r="P77">
        <v>2.17</v>
      </c>
      <c r="Q77">
        <v>7.21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2.6</v>
      </c>
      <c r="X77">
        <v>17.5</v>
      </c>
      <c r="Y77">
        <v>5.84</v>
      </c>
      <c r="Z77">
        <v>5.83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6.34</v>
      </c>
      <c r="AH77">
        <v>13.82</v>
      </c>
      <c r="AI77">
        <v>13.82</v>
      </c>
      <c r="AJ77">
        <v>28.02</v>
      </c>
      <c r="AK77">
        <v>0</v>
      </c>
      <c r="AL77">
        <v>0</v>
      </c>
    </row>
    <row r="78" spans="1:38">
      <c r="A78" t="s">
        <v>120</v>
      </c>
      <c r="B78" s="34">
        <v>261.45</v>
      </c>
      <c r="C78" s="34">
        <v>74.09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117.88</v>
      </c>
      <c r="N78">
        <v>271.74</v>
      </c>
      <c r="O78">
        <v>101.2</v>
      </c>
      <c r="P78">
        <v>2.17</v>
      </c>
      <c r="Q78">
        <v>7.21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2.6</v>
      </c>
      <c r="X78">
        <v>17.5</v>
      </c>
      <c r="Y78">
        <v>5.84</v>
      </c>
      <c r="Z78">
        <v>5.83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6.34</v>
      </c>
      <c r="AH78">
        <v>14.34</v>
      </c>
      <c r="AI78">
        <v>14.34</v>
      </c>
      <c r="AJ78">
        <v>28.02</v>
      </c>
      <c r="AK78">
        <v>0</v>
      </c>
      <c r="AL78">
        <v>0</v>
      </c>
    </row>
    <row r="79" spans="1:38">
      <c r="A79" t="s">
        <v>121</v>
      </c>
      <c r="B79" s="34">
        <v>261.45</v>
      </c>
      <c r="C79" s="34">
        <v>74.09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117.88</v>
      </c>
      <c r="N79">
        <v>271.74</v>
      </c>
      <c r="O79">
        <v>101.2</v>
      </c>
      <c r="P79">
        <v>2.17</v>
      </c>
      <c r="Q79">
        <v>7.21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2.6</v>
      </c>
      <c r="X79">
        <v>17.5</v>
      </c>
      <c r="Y79">
        <v>5.84</v>
      </c>
      <c r="Z79">
        <v>5.83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6.34</v>
      </c>
      <c r="AH79">
        <v>13.91</v>
      </c>
      <c r="AI79">
        <v>13.91</v>
      </c>
      <c r="AJ79">
        <v>28.02</v>
      </c>
      <c r="AK79">
        <v>0</v>
      </c>
      <c r="AL79">
        <v>0</v>
      </c>
    </row>
    <row r="80" spans="1:38">
      <c r="A80" t="s">
        <v>122</v>
      </c>
      <c r="B80" s="34">
        <v>261.45</v>
      </c>
      <c r="C80" s="34">
        <v>74.09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117.88</v>
      </c>
      <c r="N80">
        <v>271.74</v>
      </c>
      <c r="O80">
        <v>101.2</v>
      </c>
      <c r="P80">
        <v>2.17</v>
      </c>
      <c r="Q80">
        <v>7.21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2.6</v>
      </c>
      <c r="X80">
        <v>17.5</v>
      </c>
      <c r="Y80">
        <v>5.84</v>
      </c>
      <c r="Z80">
        <v>5.83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6.34</v>
      </c>
      <c r="AH80">
        <v>13.36</v>
      </c>
      <c r="AI80">
        <v>13.36</v>
      </c>
      <c r="AJ80">
        <v>28.02</v>
      </c>
      <c r="AK80">
        <v>0</v>
      </c>
      <c r="AL80">
        <v>0</v>
      </c>
    </row>
    <row r="81" spans="1:38">
      <c r="A81" t="s">
        <v>123</v>
      </c>
      <c r="B81" s="34">
        <v>261.45</v>
      </c>
      <c r="C81" s="34">
        <v>74.09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117.88</v>
      </c>
      <c r="N81">
        <v>271.74</v>
      </c>
      <c r="O81">
        <v>101.2</v>
      </c>
      <c r="P81">
        <v>2.17</v>
      </c>
      <c r="Q81">
        <v>7.21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2.6</v>
      </c>
      <c r="X81">
        <v>17.5</v>
      </c>
      <c r="Y81">
        <v>5.84</v>
      </c>
      <c r="Z81">
        <v>5.83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6.34</v>
      </c>
      <c r="AH81">
        <v>12.94</v>
      </c>
      <c r="AI81">
        <v>12.94</v>
      </c>
      <c r="AJ81">
        <v>28.99</v>
      </c>
      <c r="AK81">
        <v>0</v>
      </c>
      <c r="AL81">
        <v>0</v>
      </c>
    </row>
    <row r="82" spans="1:38">
      <c r="A82" t="s">
        <v>124</v>
      </c>
      <c r="B82" s="34">
        <v>261.45</v>
      </c>
      <c r="C82" s="34">
        <v>74.09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117.88</v>
      </c>
      <c r="N82">
        <v>271.74</v>
      </c>
      <c r="O82">
        <v>101.2</v>
      </c>
      <c r="P82">
        <v>2.17</v>
      </c>
      <c r="Q82">
        <v>7.21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2.6</v>
      </c>
      <c r="X82">
        <v>17.5</v>
      </c>
      <c r="Y82">
        <v>5.84</v>
      </c>
      <c r="Z82">
        <v>5.83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6.34</v>
      </c>
      <c r="AH82">
        <v>12.54</v>
      </c>
      <c r="AI82">
        <v>12.54</v>
      </c>
      <c r="AJ82">
        <v>28.99</v>
      </c>
      <c r="AK82">
        <v>0</v>
      </c>
      <c r="AL82">
        <v>0</v>
      </c>
    </row>
    <row r="83" spans="1:38">
      <c r="A83" t="s">
        <v>125</v>
      </c>
      <c r="B83" s="34">
        <v>261.45</v>
      </c>
      <c r="C83" s="34">
        <v>74.09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117.88</v>
      </c>
      <c r="N83">
        <v>271.74</v>
      </c>
      <c r="O83">
        <v>101.2</v>
      </c>
      <c r="P83">
        <v>2.1</v>
      </c>
      <c r="Q83">
        <v>7.21</v>
      </c>
      <c r="R83" s="93">
        <v>0</v>
      </c>
      <c r="S83" s="93">
        <v>0</v>
      </c>
      <c r="T83" s="93">
        <v>0</v>
      </c>
      <c r="U83">
        <v>2</v>
      </c>
      <c r="V83">
        <v>0</v>
      </c>
      <c r="W83">
        <v>2.5499999999999998</v>
      </c>
      <c r="X83">
        <v>17.5</v>
      </c>
      <c r="Y83">
        <v>5.84</v>
      </c>
      <c r="Z83">
        <v>5.83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6.34</v>
      </c>
      <c r="AH83">
        <v>12.49</v>
      </c>
      <c r="AI83">
        <v>12.49</v>
      </c>
      <c r="AJ83">
        <v>28.99</v>
      </c>
      <c r="AK83">
        <v>0</v>
      </c>
      <c r="AL83">
        <v>0</v>
      </c>
    </row>
    <row r="84" spans="1:38">
      <c r="A84" t="s">
        <v>126</v>
      </c>
      <c r="B84" s="34">
        <v>261.45</v>
      </c>
      <c r="C84" s="34">
        <v>74.09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117.88</v>
      </c>
      <c r="N84">
        <v>271.74</v>
      </c>
      <c r="O84">
        <v>101.2</v>
      </c>
      <c r="P84">
        <v>2.1</v>
      </c>
      <c r="Q84">
        <v>7.21</v>
      </c>
      <c r="R84" s="93">
        <v>0</v>
      </c>
      <c r="S84" s="93">
        <v>0</v>
      </c>
      <c r="T84" s="93">
        <v>0</v>
      </c>
      <c r="U84">
        <v>2</v>
      </c>
      <c r="V84">
        <v>0</v>
      </c>
      <c r="W84">
        <v>2.5499999999999998</v>
      </c>
      <c r="X84">
        <v>17.5</v>
      </c>
      <c r="Y84">
        <v>5.84</v>
      </c>
      <c r="Z84">
        <v>5.83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6.34</v>
      </c>
      <c r="AH84">
        <v>12.45</v>
      </c>
      <c r="AI84">
        <v>12.45</v>
      </c>
      <c r="AJ84">
        <v>28.99</v>
      </c>
      <c r="AK84">
        <v>0</v>
      </c>
      <c r="AL84">
        <v>0</v>
      </c>
    </row>
    <row r="85" spans="1:38">
      <c r="A85" t="s">
        <v>127</v>
      </c>
      <c r="B85" s="34">
        <v>261.45</v>
      </c>
      <c r="C85" s="34">
        <v>74.09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117.88</v>
      </c>
      <c r="N85">
        <v>271.74</v>
      </c>
      <c r="O85">
        <v>101.2</v>
      </c>
      <c r="P85">
        <v>2.1</v>
      </c>
      <c r="Q85">
        <v>7.21</v>
      </c>
      <c r="R85" s="93">
        <v>0</v>
      </c>
      <c r="S85" s="93">
        <v>0</v>
      </c>
      <c r="T85" s="93">
        <v>0</v>
      </c>
      <c r="U85">
        <v>2</v>
      </c>
      <c r="V85">
        <v>0</v>
      </c>
      <c r="W85">
        <v>2.5499999999999998</v>
      </c>
      <c r="X85">
        <v>17.5</v>
      </c>
      <c r="Y85">
        <v>5.84</v>
      </c>
      <c r="Z85">
        <v>5.83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6.34</v>
      </c>
      <c r="AH85">
        <v>12.37</v>
      </c>
      <c r="AI85">
        <v>12.37</v>
      </c>
      <c r="AJ85">
        <v>28.99</v>
      </c>
      <c r="AK85">
        <v>0</v>
      </c>
      <c r="AL85">
        <v>0</v>
      </c>
    </row>
    <row r="86" spans="1:38">
      <c r="A86" t="s">
        <v>128</v>
      </c>
      <c r="B86" s="34">
        <v>261.45</v>
      </c>
      <c r="C86" s="34">
        <v>74.09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117.88</v>
      </c>
      <c r="N86">
        <v>271.74</v>
      </c>
      <c r="O86">
        <v>101.2</v>
      </c>
      <c r="P86">
        <v>2.1</v>
      </c>
      <c r="Q86">
        <v>7.21</v>
      </c>
      <c r="R86" s="93">
        <v>0</v>
      </c>
      <c r="S86" s="93">
        <v>0</v>
      </c>
      <c r="T86" s="93">
        <v>0</v>
      </c>
      <c r="U86">
        <v>2</v>
      </c>
      <c r="V86">
        <v>0</v>
      </c>
      <c r="W86">
        <v>2.5499999999999998</v>
      </c>
      <c r="X86">
        <v>17.5</v>
      </c>
      <c r="Y86">
        <v>5.84</v>
      </c>
      <c r="Z86">
        <v>5.83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6.34</v>
      </c>
      <c r="AH86">
        <v>12.26</v>
      </c>
      <c r="AI86">
        <v>12.26</v>
      </c>
      <c r="AJ86">
        <v>28.99</v>
      </c>
      <c r="AK86">
        <v>0</v>
      </c>
      <c r="AL86">
        <v>0</v>
      </c>
    </row>
    <row r="87" spans="1:38">
      <c r="A87" t="s">
        <v>129</v>
      </c>
      <c r="B87" s="34">
        <v>261.45</v>
      </c>
      <c r="C87" s="34">
        <v>74.09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117.88</v>
      </c>
      <c r="N87">
        <v>271.74</v>
      </c>
      <c r="O87">
        <v>101.2</v>
      </c>
      <c r="P87">
        <v>2.1</v>
      </c>
      <c r="Q87">
        <v>7.21</v>
      </c>
      <c r="R87" s="93">
        <v>0</v>
      </c>
      <c r="S87" s="93">
        <v>0</v>
      </c>
      <c r="T87" s="93">
        <v>0</v>
      </c>
      <c r="U87">
        <v>2</v>
      </c>
      <c r="V87">
        <v>0</v>
      </c>
      <c r="W87">
        <v>2.5499999999999998</v>
      </c>
      <c r="X87">
        <v>17.5</v>
      </c>
      <c r="Y87">
        <v>5.84</v>
      </c>
      <c r="Z87">
        <v>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6.34</v>
      </c>
      <c r="AH87">
        <v>12.43</v>
      </c>
      <c r="AI87">
        <v>12.43</v>
      </c>
      <c r="AJ87">
        <v>28.99</v>
      </c>
      <c r="AK87">
        <v>0</v>
      </c>
      <c r="AL87">
        <v>0</v>
      </c>
    </row>
    <row r="88" spans="1:38">
      <c r="A88" t="s">
        <v>130</v>
      </c>
      <c r="B88" s="34">
        <v>261.45</v>
      </c>
      <c r="C88" s="34">
        <v>74.09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117.88</v>
      </c>
      <c r="N88">
        <v>271.74</v>
      </c>
      <c r="O88">
        <v>101.2</v>
      </c>
      <c r="P88">
        <v>2.1</v>
      </c>
      <c r="Q88">
        <v>7.21</v>
      </c>
      <c r="R88" s="93">
        <v>0</v>
      </c>
      <c r="S88" s="93">
        <v>0</v>
      </c>
      <c r="T88" s="93">
        <v>0</v>
      </c>
      <c r="U88">
        <v>2</v>
      </c>
      <c r="V88">
        <v>0</v>
      </c>
      <c r="W88">
        <v>2.5499999999999998</v>
      </c>
      <c r="X88">
        <v>17.5</v>
      </c>
      <c r="Y88">
        <v>5.84</v>
      </c>
      <c r="Z88">
        <v>5.83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6.34</v>
      </c>
      <c r="AH88">
        <v>12.65</v>
      </c>
      <c r="AI88">
        <v>12.65</v>
      </c>
      <c r="AJ88">
        <v>28.99</v>
      </c>
      <c r="AK88">
        <v>0</v>
      </c>
      <c r="AL88">
        <v>0</v>
      </c>
    </row>
    <row r="89" spans="1:38">
      <c r="A89" t="s">
        <v>131</v>
      </c>
      <c r="B89" s="34">
        <v>261.45</v>
      </c>
      <c r="C89" s="34">
        <v>74.09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117.88</v>
      </c>
      <c r="N89">
        <v>271.74</v>
      </c>
      <c r="O89">
        <v>101.2</v>
      </c>
      <c r="P89">
        <v>2.1</v>
      </c>
      <c r="Q89">
        <v>7.21</v>
      </c>
      <c r="R89" s="93">
        <v>0</v>
      </c>
      <c r="S89" s="93">
        <v>0</v>
      </c>
      <c r="T89" s="93">
        <v>0</v>
      </c>
      <c r="U89">
        <v>2</v>
      </c>
      <c r="V89">
        <v>0</v>
      </c>
      <c r="W89">
        <v>2.5499999999999998</v>
      </c>
      <c r="X89">
        <v>17.5</v>
      </c>
      <c r="Y89">
        <v>5.84</v>
      </c>
      <c r="Z89">
        <v>5.83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6.34</v>
      </c>
      <c r="AH89">
        <v>12.94</v>
      </c>
      <c r="AI89">
        <v>12.94</v>
      </c>
      <c r="AJ89">
        <v>28.99</v>
      </c>
      <c r="AK89">
        <v>0</v>
      </c>
      <c r="AL89">
        <v>0</v>
      </c>
    </row>
    <row r="90" spans="1:38">
      <c r="A90" t="s">
        <v>132</v>
      </c>
      <c r="B90" s="34">
        <v>261.45</v>
      </c>
      <c r="C90" s="34">
        <v>74.09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117.88</v>
      </c>
      <c r="N90">
        <v>271.74</v>
      </c>
      <c r="O90">
        <v>101.2</v>
      </c>
      <c r="P90">
        <v>2.1</v>
      </c>
      <c r="Q90">
        <v>16.329999999999998</v>
      </c>
      <c r="R90" s="93">
        <v>0</v>
      </c>
      <c r="S90" s="93">
        <v>0</v>
      </c>
      <c r="T90" s="93">
        <v>0</v>
      </c>
      <c r="U90">
        <v>2</v>
      </c>
      <c r="V90">
        <v>0</v>
      </c>
      <c r="W90">
        <v>2.5499999999999998</v>
      </c>
      <c r="X90">
        <v>17.5</v>
      </c>
      <c r="Y90">
        <v>5.84</v>
      </c>
      <c r="Z90">
        <v>5.83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6.34</v>
      </c>
      <c r="AH90">
        <v>13.2</v>
      </c>
      <c r="AI90">
        <v>13.2</v>
      </c>
      <c r="AJ90">
        <v>28.99</v>
      </c>
      <c r="AK90">
        <v>0</v>
      </c>
      <c r="AL90">
        <v>0</v>
      </c>
    </row>
    <row r="91" spans="1:38">
      <c r="A91" t="s">
        <v>133</v>
      </c>
      <c r="B91" s="34">
        <v>261.45</v>
      </c>
      <c r="C91" s="34">
        <v>74.09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117.88</v>
      </c>
      <c r="N91">
        <v>271.74</v>
      </c>
      <c r="O91">
        <v>101.2</v>
      </c>
      <c r="P91">
        <v>2.02</v>
      </c>
      <c r="Q91">
        <v>15.13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2.5499999999999998</v>
      </c>
      <c r="X91">
        <v>17.5</v>
      </c>
      <c r="Y91">
        <v>5.84</v>
      </c>
      <c r="Z91">
        <v>5.83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6.34</v>
      </c>
      <c r="AH91">
        <v>13.21</v>
      </c>
      <c r="AI91">
        <v>13.21</v>
      </c>
      <c r="AJ91">
        <v>28.99</v>
      </c>
      <c r="AK91">
        <v>0</v>
      </c>
      <c r="AL91">
        <v>0</v>
      </c>
    </row>
    <row r="92" spans="1:38">
      <c r="A92" t="s">
        <v>134</v>
      </c>
      <c r="B92" s="34">
        <v>261.45</v>
      </c>
      <c r="C92" s="34">
        <v>74.09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117.88</v>
      </c>
      <c r="N92">
        <v>271.74</v>
      </c>
      <c r="O92">
        <v>101.2</v>
      </c>
      <c r="P92">
        <v>2.02</v>
      </c>
      <c r="Q92">
        <v>23.06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2.5499999999999998</v>
      </c>
      <c r="X92">
        <v>17.5</v>
      </c>
      <c r="Y92">
        <v>5.84</v>
      </c>
      <c r="Z92">
        <v>5.83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6.34</v>
      </c>
      <c r="AH92">
        <v>13.18</v>
      </c>
      <c r="AI92">
        <v>13.18</v>
      </c>
      <c r="AJ92">
        <v>28.99</v>
      </c>
      <c r="AK92">
        <v>0</v>
      </c>
      <c r="AL92">
        <v>0</v>
      </c>
    </row>
    <row r="93" spans="1:38">
      <c r="A93" t="s">
        <v>135</v>
      </c>
      <c r="B93" s="34">
        <v>261.45</v>
      </c>
      <c r="C93" s="34">
        <v>74.09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106.28</v>
      </c>
      <c r="N93">
        <v>271.74</v>
      </c>
      <c r="O93">
        <v>101.2</v>
      </c>
      <c r="P93">
        <v>2.02</v>
      </c>
      <c r="Q93">
        <v>21.66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2.5499999999999998</v>
      </c>
      <c r="X93">
        <v>17.5</v>
      </c>
      <c r="Y93">
        <v>5.84</v>
      </c>
      <c r="Z93">
        <v>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6.34</v>
      </c>
      <c r="AH93">
        <v>13.16</v>
      </c>
      <c r="AI93">
        <v>13.16</v>
      </c>
      <c r="AJ93">
        <v>28.02</v>
      </c>
      <c r="AK93">
        <v>0</v>
      </c>
      <c r="AL93">
        <v>0</v>
      </c>
    </row>
    <row r="94" spans="1:38">
      <c r="A94" t="s">
        <v>136</v>
      </c>
      <c r="B94" s="34">
        <v>261.45</v>
      </c>
      <c r="C94" s="34">
        <v>74.09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67.63</v>
      </c>
      <c r="N94">
        <v>271.74</v>
      </c>
      <c r="O94">
        <v>101.2</v>
      </c>
      <c r="P94">
        <v>2.02</v>
      </c>
      <c r="Q94">
        <v>20.65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2.5499999999999998</v>
      </c>
      <c r="X94">
        <v>17.5</v>
      </c>
      <c r="Y94">
        <v>5.84</v>
      </c>
      <c r="Z94">
        <v>5.83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6.34</v>
      </c>
      <c r="AH94">
        <v>13.14</v>
      </c>
      <c r="AI94">
        <v>13.14</v>
      </c>
      <c r="AJ94">
        <v>28.02</v>
      </c>
      <c r="AK94">
        <v>0</v>
      </c>
      <c r="AL94">
        <v>0</v>
      </c>
    </row>
    <row r="95" spans="1:38">
      <c r="A95" t="s">
        <v>137</v>
      </c>
      <c r="B95" s="34">
        <v>261.45</v>
      </c>
      <c r="C95" s="34">
        <v>74.09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96.62</v>
      </c>
      <c r="N95">
        <v>271.74</v>
      </c>
      <c r="O95">
        <v>101.2</v>
      </c>
      <c r="P95">
        <v>2.02</v>
      </c>
      <c r="Q95">
        <v>18.649999999999999</v>
      </c>
      <c r="R95" s="93">
        <v>0</v>
      </c>
      <c r="S95" s="93">
        <v>0</v>
      </c>
      <c r="T95" s="93">
        <v>0</v>
      </c>
      <c r="U95">
        <v>1.92</v>
      </c>
      <c r="V95">
        <v>0</v>
      </c>
      <c r="W95">
        <v>2.5099999999999998</v>
      </c>
      <c r="X95">
        <v>17.5</v>
      </c>
      <c r="Y95">
        <v>5.84</v>
      </c>
      <c r="Z95">
        <v>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6.34</v>
      </c>
      <c r="AH95">
        <v>13.21</v>
      </c>
      <c r="AI95">
        <v>13.21</v>
      </c>
      <c r="AJ95">
        <v>27.05</v>
      </c>
      <c r="AK95">
        <v>0</v>
      </c>
      <c r="AL95">
        <v>0</v>
      </c>
    </row>
    <row r="96" spans="1:38">
      <c r="A96" t="s">
        <v>138</v>
      </c>
      <c r="B96" s="34">
        <v>261.45</v>
      </c>
      <c r="C96" s="34">
        <v>74.09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96.62</v>
      </c>
      <c r="N96">
        <v>271.74</v>
      </c>
      <c r="O96">
        <v>101.2</v>
      </c>
      <c r="P96">
        <v>2.02</v>
      </c>
      <c r="Q96">
        <v>15.25</v>
      </c>
      <c r="R96" s="93">
        <v>0</v>
      </c>
      <c r="S96" s="93">
        <v>0</v>
      </c>
      <c r="T96" s="93">
        <v>0</v>
      </c>
      <c r="U96">
        <v>1.92</v>
      </c>
      <c r="V96">
        <v>0</v>
      </c>
      <c r="W96">
        <v>2.5099999999999998</v>
      </c>
      <c r="X96">
        <v>17.5</v>
      </c>
      <c r="Y96">
        <v>5.84</v>
      </c>
      <c r="Z96">
        <v>5.83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6.34</v>
      </c>
      <c r="AH96">
        <v>13.26</v>
      </c>
      <c r="AI96">
        <v>13.26</v>
      </c>
      <c r="AJ96">
        <v>27.05</v>
      </c>
      <c r="AK96">
        <v>0</v>
      </c>
      <c r="AL96">
        <v>0</v>
      </c>
    </row>
    <row r="97" spans="1:50">
      <c r="A97" t="s">
        <v>139</v>
      </c>
      <c r="B97" s="34">
        <v>261.45</v>
      </c>
      <c r="C97" s="34">
        <v>74.09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87.92</v>
      </c>
      <c r="N97">
        <v>271.74</v>
      </c>
      <c r="O97">
        <v>101.2</v>
      </c>
      <c r="P97">
        <v>2.02</v>
      </c>
      <c r="Q97">
        <v>12.06</v>
      </c>
      <c r="R97" s="93">
        <v>0</v>
      </c>
      <c r="S97" s="93">
        <v>0</v>
      </c>
      <c r="T97" s="93">
        <v>0</v>
      </c>
      <c r="U97">
        <v>1.92</v>
      </c>
      <c r="V97">
        <v>0</v>
      </c>
      <c r="W97">
        <v>2.5099999999999998</v>
      </c>
      <c r="X97">
        <v>17.5</v>
      </c>
      <c r="Y97">
        <v>5.84</v>
      </c>
      <c r="Z97">
        <v>5.83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6.34</v>
      </c>
      <c r="AH97">
        <v>13.32</v>
      </c>
      <c r="AI97">
        <v>13.32</v>
      </c>
      <c r="AJ97">
        <v>27.05</v>
      </c>
      <c r="AK97">
        <v>0</v>
      </c>
      <c r="AL97">
        <v>0</v>
      </c>
    </row>
    <row r="98" spans="1:50">
      <c r="A98" t="s">
        <v>140</v>
      </c>
      <c r="B98" s="34">
        <v>261.45</v>
      </c>
      <c r="C98" s="34">
        <v>74.09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79.23</v>
      </c>
      <c r="N98">
        <v>271.74</v>
      </c>
      <c r="O98">
        <v>101.2</v>
      </c>
      <c r="P98">
        <v>2.02</v>
      </c>
      <c r="Q98">
        <v>9.66</v>
      </c>
      <c r="R98" s="93">
        <v>0</v>
      </c>
      <c r="S98" s="93">
        <v>0</v>
      </c>
      <c r="T98" s="93">
        <v>0</v>
      </c>
      <c r="U98">
        <v>1.92</v>
      </c>
      <c r="V98">
        <v>0</v>
      </c>
      <c r="W98">
        <v>2.5099999999999998</v>
      </c>
      <c r="X98">
        <v>17.5</v>
      </c>
      <c r="Y98">
        <v>5.84</v>
      </c>
      <c r="Z98">
        <v>5.83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6.34</v>
      </c>
      <c r="AH98">
        <v>13.39</v>
      </c>
      <c r="AI98">
        <v>13.39</v>
      </c>
      <c r="AJ98">
        <v>27.05</v>
      </c>
      <c r="AK98">
        <v>0</v>
      </c>
      <c r="AL98">
        <v>0</v>
      </c>
    </row>
    <row r="99" spans="1:50">
      <c r="A99" t="s">
        <v>141</v>
      </c>
      <c r="B99" s="34">
        <f>SUM(B3:B98)/4000</f>
        <v>6.01508000000001</v>
      </c>
      <c r="C99" s="34">
        <f t="shared" ref="C99:P99" si="2">SUM(C3:C98)/4000</f>
        <v>1.6696900000000019</v>
      </c>
      <c r="D99" s="93">
        <f t="shared" ref="D99" si="3">SUM(D3:D98)/4000</f>
        <v>0.94168249999999998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9.4527500000000014E-2</v>
      </c>
      <c r="K99" s="37">
        <f t="shared" si="2"/>
        <v>9.4527500000000014E-2</v>
      </c>
      <c r="L99" s="37">
        <f t="shared" si="2"/>
        <v>9.6907500000000008E-2</v>
      </c>
      <c r="M99">
        <f t="shared" si="2"/>
        <v>2.2273675000000015</v>
      </c>
      <c r="N99">
        <f t="shared" si="2"/>
        <v>6.5217600000000111</v>
      </c>
      <c r="O99">
        <f t="shared" si="2"/>
        <v>2.3891099999999996</v>
      </c>
      <c r="P99">
        <f t="shared" si="2"/>
        <v>4.9539999999999966E-2</v>
      </c>
      <c r="Q99">
        <f t="shared" ref="Q99:AF99" si="5">SUM(Q3:Q98)/4000</f>
        <v>0.18653000000000008</v>
      </c>
      <c r="R99" s="93">
        <f t="shared" si="5"/>
        <v>0.31405000000000016</v>
      </c>
      <c r="S99" s="93">
        <f t="shared" si="5"/>
        <v>0.31967250000000014</v>
      </c>
      <c r="T99" s="93">
        <f t="shared" si="5"/>
        <v>0.30796000000000012</v>
      </c>
      <c r="U99">
        <f t="shared" si="5"/>
        <v>4.7379999999999985E-2</v>
      </c>
      <c r="V99">
        <f t="shared" si="5"/>
        <v>0.83037939950000006</v>
      </c>
      <c r="W99">
        <f t="shared" si="5"/>
        <v>6.1260000000000057E-2</v>
      </c>
      <c r="X99">
        <f t="shared" si="5"/>
        <v>0.46124999999999999</v>
      </c>
      <c r="Y99">
        <f t="shared" si="5"/>
        <v>0.15369000000000019</v>
      </c>
      <c r="Z99">
        <f t="shared" si="5"/>
        <v>0.15378000000000017</v>
      </c>
      <c r="AA99">
        <f t="shared" si="5"/>
        <v>1.5954900000000001</v>
      </c>
      <c r="AB99">
        <f t="shared" si="5"/>
        <v>0.31908749999999991</v>
      </c>
      <c r="AC99">
        <f t="shared" si="5"/>
        <v>0.56982999999999995</v>
      </c>
      <c r="AD99">
        <f t="shared" si="5"/>
        <v>0.30356250000000001</v>
      </c>
      <c r="AE99">
        <f t="shared" si="5"/>
        <v>0.43</v>
      </c>
      <c r="AF99">
        <f t="shared" si="5"/>
        <v>0.21575</v>
      </c>
      <c r="AG99">
        <f t="shared" ref="AG99:AM99" si="6">SUM(AG3:AG98)/4000</f>
        <v>0.15367999999999996</v>
      </c>
      <c r="AH99">
        <f t="shared" si="6"/>
        <v>0.31929250000000026</v>
      </c>
      <c r="AI99">
        <f t="shared" si="6"/>
        <v>0.31929250000000026</v>
      </c>
      <c r="AJ99">
        <f t="shared" si="6"/>
        <v>0.66163249999999951</v>
      </c>
      <c r="AK99">
        <f t="shared" si="6"/>
        <v>1.20225</v>
      </c>
      <c r="AL99">
        <f t="shared" si="6"/>
        <v>0.51524999999999999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254.80438820699564</v>
      </c>
      <c r="L3">
        <v>3.0013268465280847</v>
      </c>
      <c r="M3">
        <v>63.76555293058837</v>
      </c>
      <c r="N3">
        <v>24.903285870755749</v>
      </c>
      <c r="O3">
        <v>73.28448327265879</v>
      </c>
      <c r="P3">
        <v>20.297446358416437</v>
      </c>
      <c r="Q3">
        <v>3.6549378219178079</v>
      </c>
      <c r="R3">
        <v>4</v>
      </c>
      <c r="S3">
        <v>3</v>
      </c>
      <c r="T3">
        <v>0</v>
      </c>
      <c r="U3">
        <v>62.108614749641632</v>
      </c>
      <c r="V3">
        <v>6.4893936333333331</v>
      </c>
      <c r="W3">
        <v>19.862023346303502</v>
      </c>
      <c r="X3">
        <v>43.188046727004838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13.99238064</v>
      </c>
      <c r="AH3">
        <v>0</v>
      </c>
      <c r="AI3">
        <v>0</v>
      </c>
      <c r="AJ3">
        <v>0</v>
      </c>
      <c r="AK3">
        <v>11.538180000000001</v>
      </c>
      <c r="AL3">
        <v>1.9071799999999999</v>
      </c>
      <c r="AM3">
        <v>0</v>
      </c>
      <c r="AN3">
        <v>0</v>
      </c>
      <c r="AO3">
        <v>0.12912479999999998</v>
      </c>
      <c r="AP3">
        <v>1.8004289241070788</v>
      </c>
      <c r="AQ3">
        <v>0</v>
      </c>
      <c r="AR3">
        <v>21.820499999999999</v>
      </c>
      <c r="AS3">
        <v>14.00904942432352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638.6053765433735</v>
      </c>
      <c r="DN3">
        <v>22.340061009201349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241.00195804195803</v>
      </c>
      <c r="L4">
        <v>3.0013268465280847</v>
      </c>
      <c r="M4">
        <v>63.76555293058837</v>
      </c>
      <c r="N4">
        <v>24.903285870755749</v>
      </c>
      <c r="O4">
        <v>73.28448327265879</v>
      </c>
      <c r="P4">
        <v>20.297446358416437</v>
      </c>
      <c r="Q4">
        <v>2</v>
      </c>
      <c r="R4">
        <v>4</v>
      </c>
      <c r="S4">
        <v>3</v>
      </c>
      <c r="T4">
        <v>0</v>
      </c>
      <c r="U4">
        <v>62.108614749641632</v>
      </c>
      <c r="V4">
        <v>8.2179316586921836</v>
      </c>
      <c r="W4">
        <v>19.862023346303502</v>
      </c>
      <c r="X4">
        <v>43.188046727004838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13.99238064</v>
      </c>
      <c r="AH4">
        <v>0</v>
      </c>
      <c r="AI4">
        <v>0</v>
      </c>
      <c r="AJ4">
        <v>0</v>
      </c>
      <c r="AK4">
        <v>11.538180000000001</v>
      </c>
      <c r="AL4">
        <v>9.5358999999999998</v>
      </c>
      <c r="AM4">
        <v>0</v>
      </c>
      <c r="AN4">
        <v>0</v>
      </c>
      <c r="AO4">
        <v>0.12912479999999998</v>
      </c>
      <c r="AP4">
        <v>1.8004289241070788</v>
      </c>
      <c r="AQ4">
        <v>0</v>
      </c>
      <c r="AR4">
        <v>21.820499999999999</v>
      </c>
      <c r="AS4">
        <v>14.00904942432352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632.71144919795472</v>
      </c>
      <c r="DN4">
        <v>22.133878393023458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237.99739389426659</v>
      </c>
      <c r="L5">
        <v>3.0013268465280847</v>
      </c>
      <c r="M5">
        <v>63.76555293058837</v>
      </c>
      <c r="N5">
        <v>24.903285870755749</v>
      </c>
      <c r="O5">
        <v>73.28448327265879</v>
      </c>
      <c r="P5">
        <v>20.297446358416437</v>
      </c>
      <c r="Q5">
        <v>2</v>
      </c>
      <c r="R5">
        <v>4</v>
      </c>
      <c r="S5">
        <v>3</v>
      </c>
      <c r="T5">
        <v>0</v>
      </c>
      <c r="U5">
        <v>62.108614749641632</v>
      </c>
      <c r="V5">
        <v>9.1045999999999996</v>
      </c>
      <c r="W5">
        <v>19.862023346303502</v>
      </c>
      <c r="X5">
        <v>43.188046727004838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13.99238064</v>
      </c>
      <c r="AH5">
        <v>0</v>
      </c>
      <c r="AI5">
        <v>0</v>
      </c>
      <c r="AJ5">
        <v>0</v>
      </c>
      <c r="AK5">
        <v>11.538180000000001</v>
      </c>
      <c r="AL5">
        <v>52.880899999999997</v>
      </c>
      <c r="AM5">
        <v>0</v>
      </c>
      <c r="AN5">
        <v>0</v>
      </c>
      <c r="AO5">
        <v>0.12912479999999998</v>
      </c>
      <c r="AP5">
        <v>5.2364349989576828</v>
      </c>
      <c r="AQ5">
        <v>0</v>
      </c>
      <c r="AR5">
        <v>3.8791999999999991</v>
      </c>
      <c r="AS5">
        <v>14.00904942432352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658.52986140906626</v>
      </c>
      <c r="DN5">
        <v>23.03727645037884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223.99843186451309</v>
      </c>
      <c r="L6">
        <v>3.0013268465280847</v>
      </c>
      <c r="M6">
        <v>63.76555293058837</v>
      </c>
      <c r="N6">
        <v>24.903285870755749</v>
      </c>
      <c r="O6">
        <v>73.28448327265879</v>
      </c>
      <c r="P6">
        <v>20.297446358416437</v>
      </c>
      <c r="Q6">
        <v>2</v>
      </c>
      <c r="R6">
        <v>4</v>
      </c>
      <c r="S6">
        <v>3</v>
      </c>
      <c r="T6">
        <v>0</v>
      </c>
      <c r="U6">
        <v>62.108614749641632</v>
      </c>
      <c r="V6">
        <v>9.1045999999999996</v>
      </c>
      <c r="W6">
        <v>19.862023346303502</v>
      </c>
      <c r="X6">
        <v>43.188046727004838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13.99238064</v>
      </c>
      <c r="AH6">
        <v>0</v>
      </c>
      <c r="AI6">
        <v>0</v>
      </c>
      <c r="AJ6">
        <v>0</v>
      </c>
      <c r="AK6">
        <v>11.538180000000001</v>
      </c>
      <c r="AL6">
        <v>52.880899999999997</v>
      </c>
      <c r="AM6">
        <v>0</v>
      </c>
      <c r="AN6">
        <v>0</v>
      </c>
      <c r="AO6">
        <v>0.12912479999999998</v>
      </c>
      <c r="AP6">
        <v>5.2364349989576828</v>
      </c>
      <c r="AQ6">
        <v>0</v>
      </c>
      <c r="AR6">
        <v>2.9093999999999989</v>
      </c>
      <c r="AS6">
        <v>14.00904942432352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644.06704379945108</v>
      </c>
      <c r="DN6">
        <v>22.531332030240534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220.99821556031407</v>
      </c>
      <c r="L7">
        <v>3.0013268465280847</v>
      </c>
      <c r="M7">
        <v>63.76555293058837</v>
      </c>
      <c r="N7">
        <v>24.903285870755749</v>
      </c>
      <c r="O7">
        <v>73.28448327265879</v>
      </c>
      <c r="P7">
        <v>20.297446358416437</v>
      </c>
      <c r="Q7">
        <v>2</v>
      </c>
      <c r="R7">
        <v>4</v>
      </c>
      <c r="S7">
        <v>3</v>
      </c>
      <c r="T7">
        <v>0</v>
      </c>
      <c r="U7">
        <v>62.108614749641632</v>
      </c>
      <c r="V7">
        <v>9.1045999999999996</v>
      </c>
      <c r="W7">
        <v>20.55706102852476</v>
      </c>
      <c r="X7">
        <v>43.188046727004838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13.99238064</v>
      </c>
      <c r="AH7">
        <v>0</v>
      </c>
      <c r="AI7">
        <v>0</v>
      </c>
      <c r="AJ7">
        <v>0</v>
      </c>
      <c r="AK7">
        <v>11.538180000000001</v>
      </c>
      <c r="AL7">
        <v>52.880899999999997</v>
      </c>
      <c r="AM7">
        <v>0</v>
      </c>
      <c r="AN7">
        <v>0</v>
      </c>
      <c r="AO7">
        <v>0.12912479999999998</v>
      </c>
      <c r="AP7">
        <v>5.2364349989576828</v>
      </c>
      <c r="AQ7">
        <v>0</v>
      </c>
      <c r="AR7">
        <v>2.9093999999999989</v>
      </c>
      <c r="AS7">
        <v>5.3171999999999997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633.44171522244153</v>
      </c>
      <c r="DN7">
        <v>22.159632560948655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213.9971476304959</v>
      </c>
      <c r="L8">
        <v>3.0013268465280847</v>
      </c>
      <c r="M8">
        <v>63.76555293058837</v>
      </c>
      <c r="N8">
        <v>24.903285870755749</v>
      </c>
      <c r="O8">
        <v>73.28448327265879</v>
      </c>
      <c r="P8">
        <v>20.297446358416437</v>
      </c>
      <c r="Q8">
        <v>2</v>
      </c>
      <c r="R8">
        <v>4</v>
      </c>
      <c r="S8">
        <v>3</v>
      </c>
      <c r="T8">
        <v>0</v>
      </c>
      <c r="U8">
        <v>62.108614749641632</v>
      </c>
      <c r="V8">
        <v>9.1045999999999996</v>
      </c>
      <c r="W8">
        <v>20.55706102852476</v>
      </c>
      <c r="X8">
        <v>43.188046727004838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13.99238064</v>
      </c>
      <c r="AH8">
        <v>0</v>
      </c>
      <c r="AI8">
        <v>0</v>
      </c>
      <c r="AJ8">
        <v>0</v>
      </c>
      <c r="AK8">
        <v>11.538180000000001</v>
      </c>
      <c r="AL8">
        <v>52.880899999999997</v>
      </c>
      <c r="AM8">
        <v>0</v>
      </c>
      <c r="AN8">
        <v>0</v>
      </c>
      <c r="AO8">
        <v>0.12912479999999998</v>
      </c>
      <c r="AP8">
        <v>5.2364349989576828</v>
      </c>
      <c r="AQ8">
        <v>0</v>
      </c>
      <c r="AR8">
        <v>2.9093999999999989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625.53562167946313</v>
      </c>
      <c r="DN8">
        <v>21.883058174108989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199.99827504420199</v>
      </c>
      <c r="L9">
        <v>3.0013268465280847</v>
      </c>
      <c r="M9">
        <v>63.76555293058837</v>
      </c>
      <c r="N9">
        <v>24.903285870755749</v>
      </c>
      <c r="O9">
        <v>73.28448327265879</v>
      </c>
      <c r="P9">
        <v>20.297446358416437</v>
      </c>
      <c r="Q9">
        <v>2</v>
      </c>
      <c r="R9">
        <v>4</v>
      </c>
      <c r="S9">
        <v>3</v>
      </c>
      <c r="T9">
        <v>0</v>
      </c>
      <c r="U9">
        <v>62.108614749641632</v>
      </c>
      <c r="V9">
        <v>9.1045999999999996</v>
      </c>
      <c r="W9">
        <v>20.55706102852476</v>
      </c>
      <c r="X9">
        <v>43.188046727004838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13.99238064</v>
      </c>
      <c r="AH9">
        <v>0</v>
      </c>
      <c r="AI9">
        <v>0</v>
      </c>
      <c r="AJ9">
        <v>0</v>
      </c>
      <c r="AK9">
        <v>11.538180000000001</v>
      </c>
      <c r="AL9">
        <v>9.5358999999999998</v>
      </c>
      <c r="AM9">
        <v>0</v>
      </c>
      <c r="AN9">
        <v>0</v>
      </c>
      <c r="AO9">
        <v>0.12912479999999998</v>
      </c>
      <c r="AP9">
        <v>1.9692191357421178</v>
      </c>
      <c r="AQ9">
        <v>0</v>
      </c>
      <c r="AR9">
        <v>2.9093999999999989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566.97337976322228</v>
      </c>
      <c r="DN9">
        <v>19.834211640840415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189.99865004724836</v>
      </c>
      <c r="L10">
        <v>3.0013268465280847</v>
      </c>
      <c r="M10">
        <v>63.76555293058837</v>
      </c>
      <c r="N10">
        <v>24.903285870755749</v>
      </c>
      <c r="O10">
        <v>73.28448327265879</v>
      </c>
      <c r="P10">
        <v>20.297446358416437</v>
      </c>
      <c r="Q10">
        <v>2</v>
      </c>
      <c r="R10">
        <v>4</v>
      </c>
      <c r="S10">
        <v>3</v>
      </c>
      <c r="T10">
        <v>0</v>
      </c>
      <c r="U10">
        <v>62.108614749641632</v>
      </c>
      <c r="V10">
        <v>9.1045999999999996</v>
      </c>
      <c r="W10">
        <v>20.55706102852476</v>
      </c>
      <c r="X10">
        <v>43.188046727004838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13.99238064</v>
      </c>
      <c r="AH10">
        <v>0</v>
      </c>
      <c r="AI10">
        <v>0</v>
      </c>
      <c r="AJ10">
        <v>0</v>
      </c>
      <c r="AK10">
        <v>11.538180000000001</v>
      </c>
      <c r="AL10">
        <v>9.5358999999999998</v>
      </c>
      <c r="AM10">
        <v>0</v>
      </c>
      <c r="AN10">
        <v>0</v>
      </c>
      <c r="AO10">
        <v>0.12912479999999998</v>
      </c>
      <c r="AP10">
        <v>1.9692191357421178</v>
      </c>
      <c r="AQ10">
        <v>0</v>
      </c>
      <c r="AR10">
        <v>2.9093999999999989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557.31174209116557</v>
      </c>
      <c r="DN10">
        <v>19.496224315943415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181.99860139860138</v>
      </c>
      <c r="L11">
        <v>3.0013268465280847</v>
      </c>
      <c r="M11">
        <v>63.76555293058837</v>
      </c>
      <c r="N11">
        <v>24.903285870755749</v>
      </c>
      <c r="O11">
        <v>73.28448327265879</v>
      </c>
      <c r="P11">
        <v>20.297446358416437</v>
      </c>
      <c r="Q11">
        <v>2</v>
      </c>
      <c r="R11">
        <v>4</v>
      </c>
      <c r="S11">
        <v>3</v>
      </c>
      <c r="T11">
        <v>0</v>
      </c>
      <c r="U11">
        <v>62.108614749641632</v>
      </c>
      <c r="V11">
        <v>9.1045999999999996</v>
      </c>
      <c r="W11">
        <v>20.55706102852476</v>
      </c>
      <c r="X11">
        <v>43.188046727004838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13.99238064</v>
      </c>
      <c r="AH11">
        <v>0</v>
      </c>
      <c r="AI11">
        <v>0</v>
      </c>
      <c r="AJ11">
        <v>0</v>
      </c>
      <c r="AK11">
        <v>11.538180000000001</v>
      </c>
      <c r="AL11">
        <v>9.5358999999999998</v>
      </c>
      <c r="AM11">
        <v>0</v>
      </c>
      <c r="AN11">
        <v>0</v>
      </c>
      <c r="AO11">
        <v>0.12912479999999998</v>
      </c>
      <c r="AP11">
        <v>1.9692191357421178</v>
      </c>
      <c r="AQ11">
        <v>0</v>
      </c>
      <c r="AR11">
        <v>2.9093999999999989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549.58209508684308</v>
      </c>
      <c r="DN11">
        <v>19.22582267161912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173.99854911254047</v>
      </c>
      <c r="L12">
        <v>3.0013268465280847</v>
      </c>
      <c r="M12">
        <v>63.76555293058837</v>
      </c>
      <c r="N12">
        <v>24.903285870755749</v>
      </c>
      <c r="O12">
        <v>73.28448327265879</v>
      </c>
      <c r="P12">
        <v>20.297446358416437</v>
      </c>
      <c r="Q12">
        <v>2</v>
      </c>
      <c r="R12">
        <v>4</v>
      </c>
      <c r="S12">
        <v>3</v>
      </c>
      <c r="T12">
        <v>0</v>
      </c>
      <c r="U12">
        <v>62.108614749641632</v>
      </c>
      <c r="V12">
        <v>9.1045999999999996</v>
      </c>
      <c r="W12">
        <v>20.55706102852476</v>
      </c>
      <c r="X12">
        <v>43.188046727004838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13.99238064</v>
      </c>
      <c r="AH12">
        <v>0</v>
      </c>
      <c r="AI12">
        <v>0</v>
      </c>
      <c r="AJ12">
        <v>0</v>
      </c>
      <c r="AK12">
        <v>11.538180000000001</v>
      </c>
      <c r="AL12">
        <v>9.5358999999999998</v>
      </c>
      <c r="AM12">
        <v>0</v>
      </c>
      <c r="AN12">
        <v>0</v>
      </c>
      <c r="AO12">
        <v>0.12912479999999998</v>
      </c>
      <c r="AP12">
        <v>1.9692191357421178</v>
      </c>
      <c r="AQ12">
        <v>0</v>
      </c>
      <c r="AR12">
        <v>2.9093999999999989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541.85244456805094</v>
      </c>
      <c r="DN12">
        <v>18.955420904350241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158.99713943933011</v>
      </c>
      <c r="L13">
        <v>3.0013268465280847</v>
      </c>
      <c r="M13">
        <v>63.76555293058837</v>
      </c>
      <c r="N13">
        <v>24.903285870755749</v>
      </c>
      <c r="O13">
        <v>73.28448327265879</v>
      </c>
      <c r="P13">
        <v>20.297446358416437</v>
      </c>
      <c r="Q13">
        <v>2</v>
      </c>
      <c r="R13">
        <v>4</v>
      </c>
      <c r="S13">
        <v>3</v>
      </c>
      <c r="T13">
        <v>0</v>
      </c>
      <c r="U13">
        <v>62.108614749641632</v>
      </c>
      <c r="V13">
        <v>9.1045999999999996</v>
      </c>
      <c r="W13">
        <v>20.55706102852476</v>
      </c>
      <c r="X13">
        <v>43.188046727004838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13.99238064</v>
      </c>
      <c r="AH13">
        <v>9.1502400000000002</v>
      </c>
      <c r="AI13">
        <v>0</v>
      </c>
      <c r="AJ13">
        <v>0</v>
      </c>
      <c r="AK13">
        <v>11.538180000000001</v>
      </c>
      <c r="AL13">
        <v>9.5358999999999998</v>
      </c>
      <c r="AM13">
        <v>0</v>
      </c>
      <c r="AN13">
        <v>0</v>
      </c>
      <c r="AO13">
        <v>0.12912479999999998</v>
      </c>
      <c r="AP13">
        <v>1.9692191357421178</v>
      </c>
      <c r="AQ13">
        <v>0</v>
      </c>
      <c r="AR13">
        <v>2.9093999999999989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536.19904451763466</v>
      </c>
      <c r="DN13">
        <v>18.757651281556271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156.99763580960388</v>
      </c>
      <c r="L14">
        <v>3.0013268465280847</v>
      </c>
      <c r="M14">
        <v>63.76555293058837</v>
      </c>
      <c r="N14">
        <v>24.903285870755749</v>
      </c>
      <c r="O14">
        <v>73.28448327265879</v>
      </c>
      <c r="P14">
        <v>20.297446358416437</v>
      </c>
      <c r="Q14">
        <v>2</v>
      </c>
      <c r="R14">
        <v>4</v>
      </c>
      <c r="S14">
        <v>3</v>
      </c>
      <c r="T14">
        <v>0</v>
      </c>
      <c r="U14">
        <v>62.108614749641632</v>
      </c>
      <c r="V14">
        <v>9.1045999999999996</v>
      </c>
      <c r="W14">
        <v>20.55706102852476</v>
      </c>
      <c r="X14">
        <v>43.188046727004838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13.99238064</v>
      </c>
      <c r="AH14">
        <v>9.1502400000000002</v>
      </c>
      <c r="AI14">
        <v>0</v>
      </c>
      <c r="AJ14">
        <v>0</v>
      </c>
      <c r="AK14">
        <v>11.538180000000001</v>
      </c>
      <c r="AL14">
        <v>9.5358999999999998</v>
      </c>
      <c r="AM14">
        <v>0</v>
      </c>
      <c r="AN14">
        <v>0</v>
      </c>
      <c r="AO14">
        <v>0.12912479999999998</v>
      </c>
      <c r="AP14">
        <v>1.9692191357421178</v>
      </c>
      <c r="AQ14">
        <v>0</v>
      </c>
      <c r="AR14">
        <v>2.9093999999999989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534.26712411059304</v>
      </c>
      <c r="DN14">
        <v>18.690068058871539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148.99753573188764</v>
      </c>
      <c r="L15">
        <v>3.0013268465280847</v>
      </c>
      <c r="M15">
        <v>63.76555293058837</v>
      </c>
      <c r="N15">
        <v>24.903285870755749</v>
      </c>
      <c r="O15">
        <v>73.28448327265879</v>
      </c>
      <c r="P15">
        <v>20.297446358416437</v>
      </c>
      <c r="Q15">
        <v>2</v>
      </c>
      <c r="R15">
        <v>4</v>
      </c>
      <c r="S15">
        <v>3</v>
      </c>
      <c r="T15">
        <v>0</v>
      </c>
      <c r="U15">
        <v>62.108614749641632</v>
      </c>
      <c r="V15">
        <v>9.1045999999999996</v>
      </c>
      <c r="W15">
        <v>19.862215389948009</v>
      </c>
      <c r="X15">
        <v>43.188046727004838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13.99238064</v>
      </c>
      <c r="AH15">
        <v>9.1502400000000002</v>
      </c>
      <c r="AI15">
        <v>0</v>
      </c>
      <c r="AJ15">
        <v>0</v>
      </c>
      <c r="AK15">
        <v>11.538180000000001</v>
      </c>
      <c r="AL15">
        <v>9.5358999999999998</v>
      </c>
      <c r="AM15">
        <v>0</v>
      </c>
      <c r="AN15">
        <v>0</v>
      </c>
      <c r="AO15">
        <v>0.12912479999999998</v>
      </c>
      <c r="AP15">
        <v>1.9692191357421178</v>
      </c>
      <c r="AQ15">
        <v>0</v>
      </c>
      <c r="AR15">
        <v>2.9093999999999989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525.86606796866045</v>
      </c>
      <c r="DN15">
        <v>18.396178484511239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139.99885004599818</v>
      </c>
      <c r="L16">
        <v>3.0013268465280847</v>
      </c>
      <c r="M16">
        <v>63.76555293058837</v>
      </c>
      <c r="N16">
        <v>24.903285870755749</v>
      </c>
      <c r="O16">
        <v>73.28448327265879</v>
      </c>
      <c r="P16">
        <v>20.297446358416437</v>
      </c>
      <c r="Q16">
        <v>2</v>
      </c>
      <c r="R16">
        <v>4</v>
      </c>
      <c r="S16">
        <v>3</v>
      </c>
      <c r="T16">
        <v>0</v>
      </c>
      <c r="U16">
        <v>62.108614749641632</v>
      </c>
      <c r="V16">
        <v>9.1045999999999996</v>
      </c>
      <c r="W16">
        <v>19.862215389948009</v>
      </c>
      <c r="X16">
        <v>43.188046727004838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13.99238064</v>
      </c>
      <c r="AH16">
        <v>9.1502400000000002</v>
      </c>
      <c r="AI16">
        <v>0</v>
      </c>
      <c r="AJ16">
        <v>0</v>
      </c>
      <c r="AK16">
        <v>11.538180000000001</v>
      </c>
      <c r="AL16">
        <v>9.5358999999999998</v>
      </c>
      <c r="AM16">
        <v>0</v>
      </c>
      <c r="AN16">
        <v>0</v>
      </c>
      <c r="AO16">
        <v>0.12912479999999998</v>
      </c>
      <c r="AP16">
        <v>1.9692191357421178</v>
      </c>
      <c r="AQ16">
        <v>0</v>
      </c>
      <c r="AR16">
        <v>2.9093999999999989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517.17153785895403</v>
      </c>
      <c r="DN16">
        <v>18.092022908328175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139.99885004599818</v>
      </c>
      <c r="L17">
        <v>3.0013268465280847</v>
      </c>
      <c r="M17">
        <v>63.76555293058837</v>
      </c>
      <c r="N17">
        <v>24.903285870755749</v>
      </c>
      <c r="O17">
        <v>73.28448327265879</v>
      </c>
      <c r="P17">
        <v>20.297446358416437</v>
      </c>
      <c r="Q17">
        <v>2</v>
      </c>
      <c r="R17">
        <v>4</v>
      </c>
      <c r="S17">
        <v>3</v>
      </c>
      <c r="T17">
        <v>0</v>
      </c>
      <c r="U17">
        <v>62.108614749641632</v>
      </c>
      <c r="V17">
        <v>9.1045999999999996</v>
      </c>
      <c r="W17">
        <v>19.862215389948009</v>
      </c>
      <c r="X17">
        <v>43.188046727004838</v>
      </c>
      <c r="Y17">
        <v>0</v>
      </c>
      <c r="Z17">
        <v>0.48309999999999997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13.99238064</v>
      </c>
      <c r="AH17">
        <v>9.1502400000000002</v>
      </c>
      <c r="AI17">
        <v>0</v>
      </c>
      <c r="AJ17">
        <v>0</v>
      </c>
      <c r="AK17">
        <v>11.538180000000001</v>
      </c>
      <c r="AL17">
        <v>9.5358999999999998</v>
      </c>
      <c r="AM17">
        <v>0</v>
      </c>
      <c r="AN17">
        <v>0</v>
      </c>
      <c r="AO17">
        <v>0.12912479999999998</v>
      </c>
      <c r="AP17">
        <v>2.2505361551338483</v>
      </c>
      <c r="AQ17">
        <v>0</v>
      </c>
      <c r="AR17">
        <v>2.9093999999999989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517.91010105501027</v>
      </c>
      <c r="DN17">
        <v>18.117876731663568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139.99885004599818</v>
      </c>
      <c r="L18">
        <v>3.0013268465280847</v>
      </c>
      <c r="M18">
        <v>63.76555293058837</v>
      </c>
      <c r="N18">
        <v>24.903285870755749</v>
      </c>
      <c r="O18">
        <v>73.28448327265879</v>
      </c>
      <c r="P18">
        <v>20.297446358416437</v>
      </c>
      <c r="Q18">
        <v>2</v>
      </c>
      <c r="R18">
        <v>4</v>
      </c>
      <c r="S18">
        <v>3</v>
      </c>
      <c r="T18">
        <v>0</v>
      </c>
      <c r="U18">
        <v>62.108614749641632</v>
      </c>
      <c r="V18">
        <v>9.1045999999999996</v>
      </c>
      <c r="W18">
        <v>19.862215389948009</v>
      </c>
      <c r="X18">
        <v>43.188046727004838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13.99238064</v>
      </c>
      <c r="AH18">
        <v>9.1502400000000002</v>
      </c>
      <c r="AI18">
        <v>0</v>
      </c>
      <c r="AJ18">
        <v>0</v>
      </c>
      <c r="AK18">
        <v>11.538180000000001</v>
      </c>
      <c r="AL18">
        <v>9.5358999999999998</v>
      </c>
      <c r="AM18">
        <v>0</v>
      </c>
      <c r="AN18">
        <v>0</v>
      </c>
      <c r="AO18">
        <v>0.12912479999999998</v>
      </c>
      <c r="AP18">
        <v>2.2505361551338483</v>
      </c>
      <c r="AQ18">
        <v>0</v>
      </c>
      <c r="AR18">
        <v>2.9093999999999989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517.91010105501027</v>
      </c>
      <c r="DN18">
        <v>18.117876731663568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139.99885004599818</v>
      </c>
      <c r="L19">
        <v>3.0013268465280847</v>
      </c>
      <c r="M19">
        <v>63.76555293058837</v>
      </c>
      <c r="N19">
        <v>24.903285870755749</v>
      </c>
      <c r="O19">
        <v>73.28448327265879</v>
      </c>
      <c r="P19">
        <v>20.297446358416437</v>
      </c>
      <c r="Q19">
        <v>2</v>
      </c>
      <c r="R19">
        <v>4</v>
      </c>
      <c r="S19">
        <v>3</v>
      </c>
      <c r="T19">
        <v>0</v>
      </c>
      <c r="U19">
        <v>62.108614749641632</v>
      </c>
      <c r="V19">
        <v>9.1045999999999996</v>
      </c>
      <c r="W19">
        <v>19.862215389948009</v>
      </c>
      <c r="X19">
        <v>43.188046727004838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13.99238064</v>
      </c>
      <c r="AH19">
        <v>9.1502400000000002</v>
      </c>
      <c r="AI19">
        <v>0</v>
      </c>
      <c r="AJ19">
        <v>0</v>
      </c>
      <c r="AK19">
        <v>11.538180000000001</v>
      </c>
      <c r="AL19">
        <v>9.5358999999999998</v>
      </c>
      <c r="AM19">
        <v>0</v>
      </c>
      <c r="AN19">
        <v>0</v>
      </c>
      <c r="AO19">
        <v>0.12912479999999998</v>
      </c>
      <c r="AP19">
        <v>2.2505361551338483</v>
      </c>
      <c r="AQ19">
        <v>0</v>
      </c>
      <c r="AR19">
        <v>2.9093999999999989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517.91010105501027</v>
      </c>
      <c r="DN19">
        <v>18.117876731663568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177.61533495142226</v>
      </c>
      <c r="L20">
        <v>3.0013268465280847</v>
      </c>
      <c r="M20">
        <v>63.76555293058837</v>
      </c>
      <c r="N20">
        <v>24.903285870755749</v>
      </c>
      <c r="O20">
        <v>73.28448327265879</v>
      </c>
      <c r="P20">
        <v>20.297446358416437</v>
      </c>
      <c r="Q20">
        <v>2</v>
      </c>
      <c r="R20">
        <v>4</v>
      </c>
      <c r="S20">
        <v>3</v>
      </c>
      <c r="T20">
        <v>0</v>
      </c>
      <c r="U20">
        <v>62.108614749641632</v>
      </c>
      <c r="V20">
        <v>9.1045999999999996</v>
      </c>
      <c r="W20">
        <v>19.862215389948009</v>
      </c>
      <c r="X20">
        <v>43.188046727004838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13.99238064</v>
      </c>
      <c r="AH20">
        <v>9.1502400000000002</v>
      </c>
      <c r="AI20">
        <v>0</v>
      </c>
      <c r="AJ20">
        <v>0</v>
      </c>
      <c r="AK20">
        <v>11.538180000000001</v>
      </c>
      <c r="AL20">
        <v>9.5358999999999998</v>
      </c>
      <c r="AM20">
        <v>0</v>
      </c>
      <c r="AN20">
        <v>0</v>
      </c>
      <c r="AO20">
        <v>0.12912479999999998</v>
      </c>
      <c r="AP20">
        <v>2.2505361551338483</v>
      </c>
      <c r="AQ20">
        <v>0</v>
      </c>
      <c r="AR20">
        <v>2.9093999999999989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554.25514906104559</v>
      </c>
      <c r="DN20">
        <v>19.38931363105247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214.99776767594773</v>
      </c>
      <c r="L21">
        <v>3.0013268465280847</v>
      </c>
      <c r="M21">
        <v>63.76555293058837</v>
      </c>
      <c r="N21">
        <v>24.903285870755749</v>
      </c>
      <c r="O21">
        <v>73.28448327265879</v>
      </c>
      <c r="P21">
        <v>20.297446358416437</v>
      </c>
      <c r="Q21">
        <v>2</v>
      </c>
      <c r="R21">
        <v>4</v>
      </c>
      <c r="S21">
        <v>3</v>
      </c>
      <c r="T21">
        <v>0</v>
      </c>
      <c r="U21">
        <v>62.108614749641632</v>
      </c>
      <c r="V21">
        <v>9.1045999999999996</v>
      </c>
      <c r="W21">
        <v>19.862215389948009</v>
      </c>
      <c r="X21">
        <v>43.188046727004838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13.99238064</v>
      </c>
      <c r="AH21">
        <v>9.1502400000000002</v>
      </c>
      <c r="AI21">
        <v>0</v>
      </c>
      <c r="AJ21">
        <v>0</v>
      </c>
      <c r="AK21">
        <v>11.538180000000001</v>
      </c>
      <c r="AL21">
        <v>9.5358999999999998</v>
      </c>
      <c r="AM21">
        <v>0</v>
      </c>
      <c r="AN21">
        <v>0</v>
      </c>
      <c r="AO21">
        <v>0</v>
      </c>
      <c r="AP21">
        <v>2.2505361551338483</v>
      </c>
      <c r="AQ21">
        <v>0</v>
      </c>
      <c r="AR21">
        <v>2.9093999999999989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590.24929479946763</v>
      </c>
      <c r="DN21">
        <v>20.648475817155859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239.99852147556737</v>
      </c>
      <c r="L22">
        <v>3.0013268465280847</v>
      </c>
      <c r="M22">
        <v>63.76555293058837</v>
      </c>
      <c r="N22">
        <v>24.903285870755749</v>
      </c>
      <c r="O22">
        <v>73.28448327265879</v>
      </c>
      <c r="P22">
        <v>20.297446358416437</v>
      </c>
      <c r="Q22">
        <v>2</v>
      </c>
      <c r="R22">
        <v>4</v>
      </c>
      <c r="S22">
        <v>3</v>
      </c>
      <c r="T22">
        <v>0</v>
      </c>
      <c r="U22">
        <v>62.108614749641632</v>
      </c>
      <c r="V22">
        <v>9.1045999999999996</v>
      </c>
      <c r="W22">
        <v>19.862215389948009</v>
      </c>
      <c r="X22">
        <v>43.188046727004838</v>
      </c>
      <c r="Y22">
        <v>0</v>
      </c>
      <c r="Z22">
        <v>0.48309999999999997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13.99238064</v>
      </c>
      <c r="AH22">
        <v>9.1502400000000002</v>
      </c>
      <c r="AI22">
        <v>0</v>
      </c>
      <c r="AJ22">
        <v>0</v>
      </c>
      <c r="AK22">
        <v>11.538180000000001</v>
      </c>
      <c r="AL22">
        <v>9.5358999999999998</v>
      </c>
      <c r="AM22">
        <v>0</v>
      </c>
      <c r="AN22">
        <v>0</v>
      </c>
      <c r="AO22">
        <v>0</v>
      </c>
      <c r="AP22">
        <v>2.2505361551338483</v>
      </c>
      <c r="AQ22">
        <v>0</v>
      </c>
      <c r="AR22">
        <v>2.9093999999999989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614.40502312066019</v>
      </c>
      <c r="DN22">
        <v>21.493501295582949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254.80290644180258</v>
      </c>
      <c r="L23">
        <v>3.001410234959486</v>
      </c>
      <c r="M23">
        <v>63.76555293058837</v>
      </c>
      <c r="N23">
        <v>24.903285870755749</v>
      </c>
      <c r="O23">
        <v>73.28448327265879</v>
      </c>
      <c r="P23">
        <v>20.297446358416437</v>
      </c>
      <c r="Q23">
        <v>2</v>
      </c>
      <c r="R23">
        <v>3.405664270762998</v>
      </c>
      <c r="S23">
        <v>3.0009407337723424</v>
      </c>
      <c r="T23">
        <v>0</v>
      </c>
      <c r="U23">
        <v>62.108614749641632</v>
      </c>
      <c r="V23">
        <v>9.0986502008032115</v>
      </c>
      <c r="W23">
        <v>19.860174686788156</v>
      </c>
      <c r="X23">
        <v>43.188046727004838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0.58020000000000005</v>
      </c>
      <c r="AE23">
        <v>14.475188000000001</v>
      </c>
      <c r="AF23">
        <v>6.1515000000000004</v>
      </c>
      <c r="AG23">
        <v>13.99238064</v>
      </c>
      <c r="AH23">
        <v>9.1502400000000002</v>
      </c>
      <c r="AI23">
        <v>0</v>
      </c>
      <c r="AJ23">
        <v>0</v>
      </c>
      <c r="AK23">
        <v>11.538180000000001</v>
      </c>
      <c r="AL23">
        <v>9.5358999999999998</v>
      </c>
      <c r="AM23">
        <v>0</v>
      </c>
      <c r="AN23">
        <v>0</v>
      </c>
      <c r="AO23">
        <v>0</v>
      </c>
      <c r="AP23">
        <v>2.2505361551338483</v>
      </c>
      <c r="AQ23">
        <v>0</v>
      </c>
      <c r="AR23">
        <v>2.9093999999999989</v>
      </c>
      <c r="AS23">
        <v>4.1356000000000002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635.68159403302195</v>
      </c>
      <c r="DN23">
        <v>22.23780724006652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254.80290644180258</v>
      </c>
      <c r="L24">
        <v>3.0014175032524899</v>
      </c>
      <c r="M24">
        <v>63.76555293058837</v>
      </c>
      <c r="N24">
        <v>24.903285870755749</v>
      </c>
      <c r="O24">
        <v>73.28448327265879</v>
      </c>
      <c r="P24">
        <v>20.297446358416437</v>
      </c>
      <c r="Q24">
        <v>2</v>
      </c>
      <c r="R24">
        <v>3.9976985040276185</v>
      </c>
      <c r="S24">
        <v>3.0009407337723424</v>
      </c>
      <c r="T24">
        <v>0</v>
      </c>
      <c r="U24">
        <v>62.108614749641632</v>
      </c>
      <c r="V24">
        <v>9.0986502008032115</v>
      </c>
      <c r="W24">
        <v>19.862023346303502</v>
      </c>
      <c r="X24">
        <v>43.188046727004838</v>
      </c>
      <c r="Y24">
        <v>0</v>
      </c>
      <c r="Z24">
        <v>0.48309999999999997</v>
      </c>
      <c r="AA24">
        <v>0</v>
      </c>
      <c r="AB24">
        <v>5.7837519999999998</v>
      </c>
      <c r="AC24">
        <v>0</v>
      </c>
      <c r="AD24">
        <v>2.3208000000000002</v>
      </c>
      <c r="AE24">
        <v>14.475188000000001</v>
      </c>
      <c r="AF24">
        <v>6.1515000000000004</v>
      </c>
      <c r="AG24">
        <v>13.99238064</v>
      </c>
      <c r="AH24">
        <v>18.7164</v>
      </c>
      <c r="AI24">
        <v>0</v>
      </c>
      <c r="AJ24">
        <v>0</v>
      </c>
      <c r="AK24">
        <v>11.538180000000001</v>
      </c>
      <c r="AL24">
        <v>9.5358999999999998</v>
      </c>
      <c r="AM24">
        <v>0</v>
      </c>
      <c r="AN24">
        <v>0</v>
      </c>
      <c r="AO24">
        <v>0</v>
      </c>
      <c r="AP24">
        <v>2.2505361551338483</v>
      </c>
      <c r="AQ24">
        <v>10.4808</v>
      </c>
      <c r="AR24">
        <v>2.9093999999999989</v>
      </c>
      <c r="AS24">
        <v>4.1356000000000002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662.89481266144003</v>
      </c>
      <c r="DN24">
        <v>23.189790772721469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249.52210745714467</v>
      </c>
      <c r="L25">
        <v>9.4185432605457464</v>
      </c>
      <c r="M25">
        <v>63.76555293058837</v>
      </c>
      <c r="N25">
        <v>24.903285870755749</v>
      </c>
      <c r="O25">
        <v>73.28448327265879</v>
      </c>
      <c r="P25">
        <v>20.297446358416437</v>
      </c>
      <c r="Q25">
        <v>9.0255951661631446</v>
      </c>
      <c r="R25">
        <v>14.74096975731176</v>
      </c>
      <c r="S25">
        <v>11.589885384273657</v>
      </c>
      <c r="T25">
        <v>0</v>
      </c>
      <c r="U25">
        <v>62.108614749641632</v>
      </c>
      <c r="V25">
        <v>9.0971892161757371</v>
      </c>
      <c r="W25">
        <v>19.862023346303502</v>
      </c>
      <c r="X25">
        <v>43.188046727004838</v>
      </c>
      <c r="Y25">
        <v>0</v>
      </c>
      <c r="Z25">
        <v>0.48309999999999997</v>
      </c>
      <c r="AA25">
        <v>0</v>
      </c>
      <c r="AB25">
        <v>5.7837519999999998</v>
      </c>
      <c r="AC25">
        <v>0</v>
      </c>
      <c r="AD25">
        <v>4.0033799999999999</v>
      </c>
      <c r="AE25">
        <v>14.475188000000001</v>
      </c>
      <c r="AF25">
        <v>6.1515000000000004</v>
      </c>
      <c r="AG25">
        <v>13.99238064</v>
      </c>
      <c r="AH25">
        <v>24.955199999999998</v>
      </c>
      <c r="AI25">
        <v>0</v>
      </c>
      <c r="AJ25">
        <v>0</v>
      </c>
      <c r="AK25">
        <v>11.538180000000001</v>
      </c>
      <c r="AL25">
        <v>9.5358999999999998</v>
      </c>
      <c r="AM25">
        <v>0</v>
      </c>
      <c r="AN25">
        <v>0</v>
      </c>
      <c r="AO25">
        <v>0</v>
      </c>
      <c r="AP25">
        <v>2.2505361551338483</v>
      </c>
      <c r="AQ25">
        <v>10.786490000000001</v>
      </c>
      <c r="AR25">
        <v>2.9093999999999989</v>
      </c>
      <c r="AS25">
        <v>4.1356000000000002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697.40723099084482</v>
      </c>
      <c r="DN25">
        <v>24.397119301273055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254.79874255802673</v>
      </c>
      <c r="L26">
        <v>9.4185432605457464</v>
      </c>
      <c r="M26">
        <v>63.76555293058837</v>
      </c>
      <c r="N26">
        <v>24.903285870755749</v>
      </c>
      <c r="O26">
        <v>73.28448327265879</v>
      </c>
      <c r="P26">
        <v>20.297446358416437</v>
      </c>
      <c r="Q26">
        <v>9.0255951661631446</v>
      </c>
      <c r="R26">
        <v>14.74096975731176</v>
      </c>
      <c r="S26">
        <v>11.589885384273657</v>
      </c>
      <c r="T26">
        <v>0</v>
      </c>
      <c r="U26">
        <v>62.108614749641632</v>
      </c>
      <c r="V26">
        <v>9.0971892161757371</v>
      </c>
      <c r="W26">
        <v>19.862023346303502</v>
      </c>
      <c r="X26">
        <v>43.188046727004838</v>
      </c>
      <c r="Y26">
        <v>0</v>
      </c>
      <c r="Z26">
        <v>0.48309999999999997</v>
      </c>
      <c r="AA26">
        <v>3.0883723950397339</v>
      </c>
      <c r="AB26">
        <v>5.7837519999999998</v>
      </c>
      <c r="AC26">
        <v>0</v>
      </c>
      <c r="AD26">
        <v>7.7166599999999992</v>
      </c>
      <c r="AE26">
        <v>14.475188000000001</v>
      </c>
      <c r="AF26">
        <v>6.1515000000000004</v>
      </c>
      <c r="AG26">
        <v>13.99238064</v>
      </c>
      <c r="AH26">
        <v>33.273599999999995</v>
      </c>
      <c r="AI26">
        <v>1.6772999999999998</v>
      </c>
      <c r="AJ26">
        <v>0</v>
      </c>
      <c r="AK26">
        <v>11.538180000000001</v>
      </c>
      <c r="AL26">
        <v>9.5358999999999998</v>
      </c>
      <c r="AM26">
        <v>2.2830599999999999</v>
      </c>
      <c r="AN26">
        <v>0</v>
      </c>
      <c r="AO26">
        <v>0</v>
      </c>
      <c r="AP26">
        <v>2.2505361551338483</v>
      </c>
      <c r="AQ26">
        <v>21.572980000000001</v>
      </c>
      <c r="AR26">
        <v>2.9093999999999989</v>
      </c>
      <c r="AS26">
        <v>4.1356000000000002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731.36284733937214</v>
      </c>
      <c r="DN26">
        <v>25.585040448667502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254.79874255802673</v>
      </c>
      <c r="L27">
        <v>9.4187089749824402</v>
      </c>
      <c r="M27">
        <v>63.76555293058837</v>
      </c>
      <c r="N27">
        <v>24.903285870755749</v>
      </c>
      <c r="O27">
        <v>73.28448327265879</v>
      </c>
      <c r="P27">
        <v>20.297446358416437</v>
      </c>
      <c r="Q27">
        <v>9.0357084967320258</v>
      </c>
      <c r="R27">
        <v>14.74096975731176</v>
      </c>
      <c r="S27">
        <v>11.589885384273657</v>
      </c>
      <c r="T27">
        <v>0</v>
      </c>
      <c r="U27">
        <v>62.108614749641632</v>
      </c>
      <c r="V27">
        <v>9.0971892161757371</v>
      </c>
      <c r="W27">
        <v>19.862023346303502</v>
      </c>
      <c r="X27">
        <v>43.188046727004838</v>
      </c>
      <c r="Y27">
        <v>0</v>
      </c>
      <c r="Z27">
        <v>1.4492999999999996</v>
      </c>
      <c r="AA27">
        <v>6.1767447900794679</v>
      </c>
      <c r="AB27">
        <v>11.567504</v>
      </c>
      <c r="AC27">
        <v>0</v>
      </c>
      <c r="AD27">
        <v>12.010140000000002</v>
      </c>
      <c r="AE27">
        <v>21.712782000000001</v>
      </c>
      <c r="AF27">
        <v>6.1515000000000004</v>
      </c>
      <c r="AG27">
        <v>13.99238064</v>
      </c>
      <c r="AH27">
        <v>41.591999999999999</v>
      </c>
      <c r="AI27">
        <v>7.1810803999999981</v>
      </c>
      <c r="AJ27">
        <v>0</v>
      </c>
      <c r="AK27">
        <v>11.538180000000001</v>
      </c>
      <c r="AL27">
        <v>9.5358999999999998</v>
      </c>
      <c r="AM27">
        <v>4.6363679999999992</v>
      </c>
      <c r="AN27">
        <v>0</v>
      </c>
      <c r="AO27">
        <v>0</v>
      </c>
      <c r="AP27">
        <v>2.2505361551338483</v>
      </c>
      <c r="AQ27">
        <v>32.359470000000002</v>
      </c>
      <c r="AR27">
        <v>2.9093999999999989</v>
      </c>
      <c r="AS27">
        <v>4.1356000000000002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778.07048495086008</v>
      </c>
      <c r="DN27">
        <v>27.219058677224773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254.79874255802673</v>
      </c>
      <c r="L28">
        <v>9.4184533509091288</v>
      </c>
      <c r="M28">
        <v>63.76555293058837</v>
      </c>
      <c r="N28">
        <v>24.903285870755749</v>
      </c>
      <c r="O28">
        <v>73.28448327265879</v>
      </c>
      <c r="P28">
        <v>20.297446358416437</v>
      </c>
      <c r="Q28">
        <v>9.0357084967320258</v>
      </c>
      <c r="R28">
        <v>14.74096975731176</v>
      </c>
      <c r="S28">
        <v>11.589885384273657</v>
      </c>
      <c r="T28">
        <v>0</v>
      </c>
      <c r="U28">
        <v>62.108614749641632</v>
      </c>
      <c r="V28">
        <v>9.0971892161757371</v>
      </c>
      <c r="W28">
        <v>19.862023346303502</v>
      </c>
      <c r="X28">
        <v>43.188046727004838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4.25068</v>
      </c>
      <c r="AD28">
        <v>16.050652800000002</v>
      </c>
      <c r="AE28">
        <v>21.712782000000001</v>
      </c>
      <c r="AF28">
        <v>13.67</v>
      </c>
      <c r="AG28">
        <v>13.99238064</v>
      </c>
      <c r="AH28">
        <v>58.2288</v>
      </c>
      <c r="AI28">
        <v>7.1810803999999981</v>
      </c>
      <c r="AJ28">
        <v>0</v>
      </c>
      <c r="AK28">
        <v>11.538180000000001</v>
      </c>
      <c r="AL28">
        <v>18.204899999999999</v>
      </c>
      <c r="AM28">
        <v>6.9405023999999989</v>
      </c>
      <c r="AN28">
        <v>0</v>
      </c>
      <c r="AO28">
        <v>0</v>
      </c>
      <c r="AP28">
        <v>2.2505361551338483</v>
      </c>
      <c r="AQ28">
        <v>43.145959999999995</v>
      </c>
      <c r="AR28">
        <v>4.8489999999999993</v>
      </c>
      <c r="AS28">
        <v>4.1356000000000002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849.90336223465101</v>
      </c>
      <c r="DN28">
        <v>29.732069010327141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254.79874255802673</v>
      </c>
      <c r="L29">
        <v>3.9950242698533014</v>
      </c>
      <c r="M29">
        <v>63.76555293058837</v>
      </c>
      <c r="N29">
        <v>24.903285870755749</v>
      </c>
      <c r="O29">
        <v>73.28448327265879</v>
      </c>
      <c r="P29">
        <v>20.297446358416437</v>
      </c>
      <c r="Q29">
        <v>3.002070393374741</v>
      </c>
      <c r="R29">
        <v>14.74096975731176</v>
      </c>
      <c r="S29">
        <v>4.9992038216560504</v>
      </c>
      <c r="T29">
        <v>0</v>
      </c>
      <c r="U29">
        <v>62.108614749641632</v>
      </c>
      <c r="V29">
        <v>9.0971892161757371</v>
      </c>
      <c r="W29">
        <v>19.862023346303502</v>
      </c>
      <c r="X29">
        <v>43.188046727004838</v>
      </c>
      <c r="Y29">
        <v>0</v>
      </c>
      <c r="Z29">
        <v>8.5914503999999994</v>
      </c>
      <c r="AA29">
        <v>17.350406713706374</v>
      </c>
      <c r="AB29">
        <v>17.351255999999996</v>
      </c>
      <c r="AC29">
        <v>4.25068</v>
      </c>
      <c r="AD29">
        <v>16.050652800000002</v>
      </c>
      <c r="AE29">
        <v>21.712782000000001</v>
      </c>
      <c r="AF29">
        <v>13.67</v>
      </c>
      <c r="AG29">
        <v>13.99238064</v>
      </c>
      <c r="AH29">
        <v>58.2288</v>
      </c>
      <c r="AI29">
        <v>7.1810803999999981</v>
      </c>
      <c r="AJ29">
        <v>0</v>
      </c>
      <c r="AK29">
        <v>11.538180000000001</v>
      </c>
      <c r="AL29">
        <v>52.880899999999997</v>
      </c>
      <c r="AM29">
        <v>6.9405023999999989</v>
      </c>
      <c r="AN29">
        <v>0</v>
      </c>
      <c r="AO29">
        <v>0</v>
      </c>
      <c r="AP29">
        <v>2.2505361551338483</v>
      </c>
      <c r="AQ29">
        <v>43.145959999999995</v>
      </c>
      <c r="AR29">
        <v>2.9093999999999989</v>
      </c>
      <c r="AS29">
        <v>4.1356000000000002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869.79515089013182</v>
      </c>
      <c r="DN29">
        <v>30.428069890475847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254.79874255802673</v>
      </c>
      <c r="L30">
        <v>3.9951441402158809</v>
      </c>
      <c r="M30">
        <v>63.76555293058837</v>
      </c>
      <c r="N30">
        <v>24.903285870755749</v>
      </c>
      <c r="O30">
        <v>73.28448327265879</v>
      </c>
      <c r="P30">
        <v>20.297446358416437</v>
      </c>
      <c r="Q30">
        <v>3.002070393374741</v>
      </c>
      <c r="R30">
        <v>14.74096975731176</v>
      </c>
      <c r="S30">
        <v>4.9992038216560504</v>
      </c>
      <c r="T30">
        <v>0</v>
      </c>
      <c r="U30">
        <v>62.108614749641632</v>
      </c>
      <c r="V30">
        <v>9.0971892161757371</v>
      </c>
      <c r="W30">
        <v>19.862023346303502</v>
      </c>
      <c r="X30">
        <v>43.188046727004838</v>
      </c>
      <c r="Y30">
        <v>0</v>
      </c>
      <c r="Z30">
        <v>8.5914503999999994</v>
      </c>
      <c r="AA30">
        <v>17.350406713706374</v>
      </c>
      <c r="AB30">
        <v>17.351255999999996</v>
      </c>
      <c r="AC30">
        <v>4.25068</v>
      </c>
      <c r="AD30">
        <v>16.050652800000002</v>
      </c>
      <c r="AE30">
        <v>21.712782000000001</v>
      </c>
      <c r="AF30">
        <v>13.67</v>
      </c>
      <c r="AG30">
        <v>13.99238064</v>
      </c>
      <c r="AH30">
        <v>58.2288</v>
      </c>
      <c r="AI30">
        <v>7.1810803999999981</v>
      </c>
      <c r="AJ30">
        <v>0</v>
      </c>
      <c r="AK30">
        <v>11.538180000000001</v>
      </c>
      <c r="AL30">
        <v>52.880899999999997</v>
      </c>
      <c r="AM30">
        <v>6.9405023999999989</v>
      </c>
      <c r="AN30">
        <v>0</v>
      </c>
      <c r="AO30">
        <v>0</v>
      </c>
      <c r="AP30">
        <v>2.2505361551338483</v>
      </c>
      <c r="AQ30">
        <v>43.145959999999995</v>
      </c>
      <c r="AR30">
        <v>21.820499999999999</v>
      </c>
      <c r="AS30">
        <v>4.1356000000000002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888.06717144089703</v>
      </c>
      <c r="DN30">
        <v>31.067269210073288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254.79874255802673</v>
      </c>
      <c r="L31">
        <v>3.9951267987405394</v>
      </c>
      <c r="M31">
        <v>63.76555293058837</v>
      </c>
      <c r="N31">
        <v>24.903285870755749</v>
      </c>
      <c r="O31">
        <v>73.28448327265879</v>
      </c>
      <c r="P31">
        <v>20.297446358416437</v>
      </c>
      <c r="Q31">
        <v>3.002070393374741</v>
      </c>
      <c r="R31">
        <v>14.74096975731176</v>
      </c>
      <c r="S31">
        <v>4.9992038216560504</v>
      </c>
      <c r="T31">
        <v>0</v>
      </c>
      <c r="U31">
        <v>62.108614749641632</v>
      </c>
      <c r="V31">
        <v>9.0971892161757371</v>
      </c>
      <c r="W31">
        <v>19.862023346303502</v>
      </c>
      <c r="X31">
        <v>43.188046727004838</v>
      </c>
      <c r="Y31">
        <v>0</v>
      </c>
      <c r="Z31">
        <v>8.5914503999999994</v>
      </c>
      <c r="AA31">
        <v>17.350406713706374</v>
      </c>
      <c r="AB31">
        <v>17.351255999999996</v>
      </c>
      <c r="AC31">
        <v>8.5097494999999999</v>
      </c>
      <c r="AD31">
        <v>14.505000000000001</v>
      </c>
      <c r="AE31">
        <v>21.712782000000001</v>
      </c>
      <c r="AF31">
        <v>13.67</v>
      </c>
      <c r="AG31">
        <v>13.99238064</v>
      </c>
      <c r="AH31">
        <v>58.2288</v>
      </c>
      <c r="AI31">
        <v>7.1810803999999981</v>
      </c>
      <c r="AJ31">
        <v>0</v>
      </c>
      <c r="AK31">
        <v>11.538180000000001</v>
      </c>
      <c r="AL31">
        <v>52.880899999999997</v>
      </c>
      <c r="AM31">
        <v>6.9405023999999989</v>
      </c>
      <c r="AN31">
        <v>0</v>
      </c>
      <c r="AO31">
        <v>0</v>
      </c>
      <c r="AP31">
        <v>2.2505361551338483</v>
      </c>
      <c r="AQ31">
        <v>43.145959999999995</v>
      </c>
      <c r="AR31">
        <v>21.820499999999999</v>
      </c>
      <c r="AS31">
        <v>4.1356000000000002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890.68885769818223</v>
      </c>
      <c r="DN31">
        <v>31.15898231131278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254.79874255802673</v>
      </c>
      <c r="L32">
        <v>3.9950168407788298</v>
      </c>
      <c r="M32">
        <v>63.76555293058837</v>
      </c>
      <c r="N32">
        <v>24.903285870755749</v>
      </c>
      <c r="O32">
        <v>73.28448327265879</v>
      </c>
      <c r="P32">
        <v>20.297446358416437</v>
      </c>
      <c r="Q32">
        <v>3.002070393374741</v>
      </c>
      <c r="R32">
        <v>14.74096975731176</v>
      </c>
      <c r="S32">
        <v>4.9992038216560504</v>
      </c>
      <c r="T32">
        <v>0</v>
      </c>
      <c r="U32">
        <v>62.108614749641632</v>
      </c>
      <c r="V32">
        <v>9.0971892161757371</v>
      </c>
      <c r="W32">
        <v>19.862023346303502</v>
      </c>
      <c r="X32">
        <v>43.188046727004838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8.0067599999999999</v>
      </c>
      <c r="AE32">
        <v>21.712782000000001</v>
      </c>
      <c r="AF32">
        <v>13.67</v>
      </c>
      <c r="AG32">
        <v>13.99238064</v>
      </c>
      <c r="AH32">
        <v>58.2288</v>
      </c>
      <c r="AI32">
        <v>7.1810803999999981</v>
      </c>
      <c r="AJ32">
        <v>0</v>
      </c>
      <c r="AK32">
        <v>11.538180000000001</v>
      </c>
      <c r="AL32">
        <v>52.880899999999997</v>
      </c>
      <c r="AM32">
        <v>6.9405023999999989</v>
      </c>
      <c r="AN32">
        <v>0</v>
      </c>
      <c r="AO32">
        <v>0</v>
      </c>
      <c r="AP32">
        <v>2.2505361551338483</v>
      </c>
      <c r="AQ32">
        <v>43.145959999999995</v>
      </c>
      <c r="AR32">
        <v>2.9093999999999989</v>
      </c>
      <c r="AS32">
        <v>4.1356000000000002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860.43863354216739</v>
      </c>
      <c r="DN32">
        <v>30.100618226705663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254.79874255802673</v>
      </c>
      <c r="L33">
        <v>3.9949919272048526</v>
      </c>
      <c r="M33">
        <v>63.76555293058837</v>
      </c>
      <c r="N33">
        <v>24.903285870755749</v>
      </c>
      <c r="O33">
        <v>73.28448327265879</v>
      </c>
      <c r="P33">
        <v>20.297446358416437</v>
      </c>
      <c r="Q33">
        <v>3.002070393374741</v>
      </c>
      <c r="R33">
        <v>14.74096975731176</v>
      </c>
      <c r="S33">
        <v>4.9987063389391979</v>
      </c>
      <c r="T33">
        <v>0</v>
      </c>
      <c r="U33">
        <v>62.108614749641632</v>
      </c>
      <c r="V33">
        <v>9.0971892161757371</v>
      </c>
      <c r="W33">
        <v>19.862023346303502</v>
      </c>
      <c r="X33">
        <v>43.188046727004838</v>
      </c>
      <c r="Y33">
        <v>0</v>
      </c>
      <c r="Z33">
        <v>2.8638167999999995</v>
      </c>
      <c r="AA33">
        <v>5.8991382826601662</v>
      </c>
      <c r="AB33">
        <v>17.351255999999996</v>
      </c>
      <c r="AC33">
        <v>8.5097494999999999</v>
      </c>
      <c r="AD33">
        <v>4.0033799999999999</v>
      </c>
      <c r="AE33">
        <v>21.712782000000001</v>
      </c>
      <c r="AF33">
        <v>13.67</v>
      </c>
      <c r="AG33">
        <v>13.99238064</v>
      </c>
      <c r="AH33">
        <v>58.2288</v>
      </c>
      <c r="AI33">
        <v>1.6772999999999998</v>
      </c>
      <c r="AJ33">
        <v>0</v>
      </c>
      <c r="AK33">
        <v>11.538180000000001</v>
      </c>
      <c r="AL33">
        <v>19.071799999999996</v>
      </c>
      <c r="AM33">
        <v>6.9405023999999989</v>
      </c>
      <c r="AN33">
        <v>0</v>
      </c>
      <c r="AO33">
        <v>0</v>
      </c>
      <c r="AP33">
        <v>2.2505361551338483</v>
      </c>
      <c r="AQ33">
        <v>43.145959999999995</v>
      </c>
      <c r="AR33">
        <v>2.9093999999999989</v>
      </c>
      <c r="AS33">
        <v>4.1356000000000002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807.68757628158698</v>
      </c>
      <c r="DN33">
        <v>28.255128942609126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254.79874255802673</v>
      </c>
      <c r="L34">
        <v>3.7466530704927621</v>
      </c>
      <c r="M34">
        <v>63.76555293058837</v>
      </c>
      <c r="N34">
        <v>24.903285870755749</v>
      </c>
      <c r="O34">
        <v>73.28448327265879</v>
      </c>
      <c r="P34">
        <v>20.297446358416437</v>
      </c>
      <c r="Q34">
        <v>3.002070393374741</v>
      </c>
      <c r="R34">
        <v>14.74096975731176</v>
      </c>
      <c r="S34">
        <v>4.9987063389391979</v>
      </c>
      <c r="T34">
        <v>0</v>
      </c>
      <c r="U34">
        <v>62.108614749641632</v>
      </c>
      <c r="V34">
        <v>9.0971892161757371</v>
      </c>
      <c r="W34">
        <v>19.862023346303502</v>
      </c>
      <c r="X34">
        <v>43.188046727004838</v>
      </c>
      <c r="Y34">
        <v>0</v>
      </c>
      <c r="Z34">
        <v>0</v>
      </c>
      <c r="AA34">
        <v>0</v>
      </c>
      <c r="AB34">
        <v>11.567504</v>
      </c>
      <c r="AC34">
        <v>0</v>
      </c>
      <c r="AD34">
        <v>0</v>
      </c>
      <c r="AE34">
        <v>14.475188000000001</v>
      </c>
      <c r="AF34">
        <v>6.835</v>
      </c>
      <c r="AG34">
        <v>13.99238064</v>
      </c>
      <c r="AH34">
        <v>41.591999999999999</v>
      </c>
      <c r="AI34">
        <v>0</v>
      </c>
      <c r="AJ34">
        <v>0</v>
      </c>
      <c r="AK34">
        <v>11.538180000000001</v>
      </c>
      <c r="AL34">
        <v>19.071799999999996</v>
      </c>
      <c r="AM34">
        <v>4.6363679999999992</v>
      </c>
      <c r="AN34">
        <v>0</v>
      </c>
      <c r="AO34">
        <v>0</v>
      </c>
      <c r="AP34">
        <v>2.2505361551338483</v>
      </c>
      <c r="AQ34">
        <v>43.145959999999995</v>
      </c>
      <c r="AR34">
        <v>2.9093999999999989</v>
      </c>
      <c r="AS34">
        <v>4.1356000000000002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747.78427279105392</v>
      </c>
      <c r="DN34">
        <v>26.159428593769992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254.79874255802673</v>
      </c>
      <c r="L35">
        <v>3.9951230085618294</v>
      </c>
      <c r="M35">
        <v>63.76555293058837</v>
      </c>
      <c r="N35">
        <v>24.903285870755749</v>
      </c>
      <c r="O35">
        <v>73.28448327265879</v>
      </c>
      <c r="P35">
        <v>20.297446358416437</v>
      </c>
      <c r="Q35">
        <v>3.0035714285714286</v>
      </c>
      <c r="R35">
        <v>14.74096975731176</v>
      </c>
      <c r="S35">
        <v>5.0009174311926614</v>
      </c>
      <c r="T35">
        <v>0</v>
      </c>
      <c r="U35">
        <v>62.108614749641632</v>
      </c>
      <c r="V35">
        <v>9.0971892161757371</v>
      </c>
      <c r="W35">
        <v>19.862023346303502</v>
      </c>
      <c r="X35">
        <v>43.188046727004838</v>
      </c>
      <c r="Y35">
        <v>0</v>
      </c>
      <c r="Z35">
        <v>0</v>
      </c>
      <c r="AA35">
        <v>0</v>
      </c>
      <c r="AB35">
        <v>11.567504</v>
      </c>
      <c r="AC35">
        <v>0</v>
      </c>
      <c r="AD35">
        <v>0</v>
      </c>
      <c r="AE35">
        <v>14.475188000000001</v>
      </c>
      <c r="AF35">
        <v>6.1515000000000004</v>
      </c>
      <c r="AG35">
        <v>13.99238064</v>
      </c>
      <c r="AH35">
        <v>33.273599999999995</v>
      </c>
      <c r="AI35">
        <v>0</v>
      </c>
      <c r="AJ35">
        <v>0</v>
      </c>
      <c r="AK35">
        <v>11.538180000000001</v>
      </c>
      <c r="AL35">
        <v>19.071799999999996</v>
      </c>
      <c r="AM35">
        <v>2.3181839999999996</v>
      </c>
      <c r="AN35">
        <v>0</v>
      </c>
      <c r="AO35">
        <v>0</v>
      </c>
      <c r="AP35">
        <v>2.2505361551338483</v>
      </c>
      <c r="AQ35">
        <v>43.145959999999995</v>
      </c>
      <c r="AR35">
        <v>2.9093999999999989</v>
      </c>
      <c r="AS35">
        <v>4.1356000000000002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737.09046634904826</v>
      </c>
      <c r="DN35">
        <v>25.78533310129502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254.79874255802673</v>
      </c>
      <c r="L36">
        <v>3.9949802594472645</v>
      </c>
      <c r="M36">
        <v>63.76555293058837</v>
      </c>
      <c r="N36">
        <v>24.903285870755749</v>
      </c>
      <c r="O36">
        <v>73.28448327265879</v>
      </c>
      <c r="P36">
        <v>20.297446358416437</v>
      </c>
      <c r="Q36">
        <v>3.0035714285714286</v>
      </c>
      <c r="R36">
        <v>14.74096975731176</v>
      </c>
      <c r="S36">
        <v>5.0009174311926614</v>
      </c>
      <c r="T36">
        <v>0</v>
      </c>
      <c r="U36">
        <v>62.108614749641632</v>
      </c>
      <c r="V36">
        <v>9.0971892161757371</v>
      </c>
      <c r="W36">
        <v>19.862023346303502</v>
      </c>
      <c r="X36">
        <v>43.188046727004838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6.1515000000000004</v>
      </c>
      <c r="AG36">
        <v>13.99238064</v>
      </c>
      <c r="AH36">
        <v>25.371119999999998</v>
      </c>
      <c r="AI36">
        <v>0</v>
      </c>
      <c r="AJ36">
        <v>0</v>
      </c>
      <c r="AK36">
        <v>11.538180000000001</v>
      </c>
      <c r="AL36">
        <v>19.071799999999996</v>
      </c>
      <c r="AM36">
        <v>0</v>
      </c>
      <c r="AN36">
        <v>0</v>
      </c>
      <c r="AO36">
        <v>0</v>
      </c>
      <c r="AP36">
        <v>2.2505361551338483</v>
      </c>
      <c r="AQ36">
        <v>32.359470000000002</v>
      </c>
      <c r="AR36">
        <v>2.9093999999999989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711.20495512654793</v>
      </c>
      <c r="DN36">
        <v>24.879795574680827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260.82447940918297</v>
      </c>
      <c r="L37">
        <v>3.995109105921208</v>
      </c>
      <c r="M37">
        <v>63.76555293058837</v>
      </c>
      <c r="N37">
        <v>31.821325432081132</v>
      </c>
      <c r="O37">
        <v>73.28448327265879</v>
      </c>
      <c r="P37">
        <v>20.297446358416437</v>
      </c>
      <c r="Q37">
        <v>3.0035714285714286</v>
      </c>
      <c r="R37">
        <v>14.744709510086455</v>
      </c>
      <c r="S37">
        <v>5.0009174311926614</v>
      </c>
      <c r="T37">
        <v>0</v>
      </c>
      <c r="U37">
        <v>62.108614749641632</v>
      </c>
      <c r="V37">
        <v>9.0971892161757371</v>
      </c>
      <c r="W37">
        <v>19.862023346303502</v>
      </c>
      <c r="X37">
        <v>43.188046727004838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7.2375940000000005</v>
      </c>
      <c r="AF37">
        <v>6.1515000000000004</v>
      </c>
      <c r="AG37">
        <v>13.99238064</v>
      </c>
      <c r="AH37">
        <v>16.636799999999997</v>
      </c>
      <c r="AI37">
        <v>0</v>
      </c>
      <c r="AJ37">
        <v>0</v>
      </c>
      <c r="AK37">
        <v>11.538180000000001</v>
      </c>
      <c r="AL37">
        <v>19.071799999999996</v>
      </c>
      <c r="AM37">
        <v>0</v>
      </c>
      <c r="AN37">
        <v>0</v>
      </c>
      <c r="AO37">
        <v>0</v>
      </c>
      <c r="AP37">
        <v>2.2505361551338483</v>
      </c>
      <c r="AQ37">
        <v>31.442400000000003</v>
      </c>
      <c r="AR37">
        <v>2.9093999999999989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707.3968332462855</v>
      </c>
      <c r="DN37">
        <v>24.746578466673558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254.80290644180258</v>
      </c>
      <c r="L38">
        <v>3.995109105921208</v>
      </c>
      <c r="M38">
        <v>63.76555293058837</v>
      </c>
      <c r="N38">
        <v>38.994211604103519</v>
      </c>
      <c r="O38">
        <v>73.28448327265879</v>
      </c>
      <c r="P38">
        <v>20.297446358416437</v>
      </c>
      <c r="Q38">
        <v>3.0035714285714286</v>
      </c>
      <c r="R38">
        <v>14.744709510086455</v>
      </c>
      <c r="S38">
        <v>5.0009174311926614</v>
      </c>
      <c r="T38">
        <v>0</v>
      </c>
      <c r="U38">
        <v>62.108614749641632</v>
      </c>
      <c r="V38">
        <v>9.0971892161757371</v>
      </c>
      <c r="W38">
        <v>19.862023346303502</v>
      </c>
      <c r="X38">
        <v>43.188046727004838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6.1515000000000004</v>
      </c>
      <c r="AG38">
        <v>13.99238064</v>
      </c>
      <c r="AH38">
        <v>8.3183999999999987</v>
      </c>
      <c r="AI38">
        <v>0</v>
      </c>
      <c r="AJ38">
        <v>0</v>
      </c>
      <c r="AK38">
        <v>11.538180000000001</v>
      </c>
      <c r="AL38">
        <v>19.071799999999996</v>
      </c>
      <c r="AM38">
        <v>0</v>
      </c>
      <c r="AN38">
        <v>0</v>
      </c>
      <c r="AO38">
        <v>0</v>
      </c>
      <c r="AP38">
        <v>2.2505361551338483</v>
      </c>
      <c r="AQ38">
        <v>31.442400000000003</v>
      </c>
      <c r="AR38">
        <v>21.820499999999999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718.74389867521927</v>
      </c>
      <c r="DN38">
        <v>25.143526242381796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244.24547239362713</v>
      </c>
      <c r="L39">
        <v>3.995109105921208</v>
      </c>
      <c r="M39">
        <v>63.76555293058837</v>
      </c>
      <c r="N39">
        <v>43.752550854114716</v>
      </c>
      <c r="O39">
        <v>73.28448327265879</v>
      </c>
      <c r="P39">
        <v>20.297446358416437</v>
      </c>
      <c r="Q39">
        <v>3.0035714285714286</v>
      </c>
      <c r="R39">
        <v>14.744709510086455</v>
      </c>
      <c r="S39">
        <v>5.0009174311926614</v>
      </c>
      <c r="T39">
        <v>0</v>
      </c>
      <c r="U39">
        <v>62.108614749641632</v>
      </c>
      <c r="V39">
        <v>9.0971892161757371</v>
      </c>
      <c r="W39">
        <v>19.862023346303502</v>
      </c>
      <c r="X39">
        <v>43.188046727004838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6.1515000000000004</v>
      </c>
      <c r="AG39">
        <v>13.99238064</v>
      </c>
      <c r="AH39">
        <v>8.3183999999999987</v>
      </c>
      <c r="AI39">
        <v>0</v>
      </c>
      <c r="AJ39">
        <v>0</v>
      </c>
      <c r="AK39">
        <v>11.538180000000001</v>
      </c>
      <c r="AL39">
        <v>19.071799999999996</v>
      </c>
      <c r="AM39">
        <v>0</v>
      </c>
      <c r="AN39">
        <v>0</v>
      </c>
      <c r="AO39">
        <v>0</v>
      </c>
      <c r="AP39">
        <v>5.2364349989576828</v>
      </c>
      <c r="AQ39">
        <v>21.048940000000002</v>
      </c>
      <c r="AR39">
        <v>21.820499999999999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705.9834518724183</v>
      </c>
      <c r="DN39">
        <v>24.69731709084239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254.79874255802673</v>
      </c>
      <c r="L40">
        <v>3.995109105921208</v>
      </c>
      <c r="M40">
        <v>63.76555293058837</v>
      </c>
      <c r="N40">
        <v>46.520421409028728</v>
      </c>
      <c r="O40">
        <v>73.28448327265879</v>
      </c>
      <c r="P40">
        <v>20.297446358416437</v>
      </c>
      <c r="Q40">
        <v>3.0035714285714286</v>
      </c>
      <c r="R40">
        <v>14.744709510086455</v>
      </c>
      <c r="S40">
        <v>5.0009174311926614</v>
      </c>
      <c r="T40">
        <v>0</v>
      </c>
      <c r="U40">
        <v>62.108614749641632</v>
      </c>
      <c r="V40">
        <v>9.0971892161757371</v>
      </c>
      <c r="W40">
        <v>19.862023346303502</v>
      </c>
      <c r="X40">
        <v>43.188046727004838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7.2375940000000005</v>
      </c>
      <c r="AF40">
        <v>6.1515000000000004</v>
      </c>
      <c r="AG40">
        <v>13.99238064</v>
      </c>
      <c r="AH40">
        <v>8.3183999999999987</v>
      </c>
      <c r="AI40">
        <v>0</v>
      </c>
      <c r="AJ40">
        <v>0</v>
      </c>
      <c r="AK40">
        <v>11.538180000000001</v>
      </c>
      <c r="AL40">
        <v>19.071799999999996</v>
      </c>
      <c r="AM40">
        <v>0</v>
      </c>
      <c r="AN40">
        <v>0</v>
      </c>
      <c r="AO40">
        <v>0</v>
      </c>
      <c r="AP40">
        <v>5.2364349989576828</v>
      </c>
      <c r="AQ40">
        <v>10.917500000000002</v>
      </c>
      <c r="AR40">
        <v>2.9093999999999989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690.79343644212906</v>
      </c>
      <c r="DN40">
        <v>24.16593324044506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254.79874255802673</v>
      </c>
      <c r="L41">
        <v>3.995109105921208</v>
      </c>
      <c r="M41">
        <v>63.76555293058837</v>
      </c>
      <c r="N41">
        <v>49.287033805570921</v>
      </c>
      <c r="O41">
        <v>73.28448327265879</v>
      </c>
      <c r="P41">
        <v>20.297446358416437</v>
      </c>
      <c r="Q41">
        <v>3.0035714285714286</v>
      </c>
      <c r="R41">
        <v>14.744709510086455</v>
      </c>
      <c r="S41">
        <v>5.0009174311926614</v>
      </c>
      <c r="T41">
        <v>0</v>
      </c>
      <c r="U41">
        <v>62.108614749641632</v>
      </c>
      <c r="V41">
        <v>9.0971892161757371</v>
      </c>
      <c r="W41">
        <v>19.862023346303502</v>
      </c>
      <c r="X41">
        <v>43.188046727004838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6.1515000000000004</v>
      </c>
      <c r="AG41">
        <v>13.99238064</v>
      </c>
      <c r="AH41">
        <v>8.3183999999999987</v>
      </c>
      <c r="AI41">
        <v>0</v>
      </c>
      <c r="AJ41">
        <v>0</v>
      </c>
      <c r="AK41">
        <v>11.538180000000001</v>
      </c>
      <c r="AL41">
        <v>19.071799999999996</v>
      </c>
      <c r="AM41">
        <v>0</v>
      </c>
      <c r="AN41">
        <v>0</v>
      </c>
      <c r="AO41">
        <v>0</v>
      </c>
      <c r="AP41">
        <v>5.2364349989576828</v>
      </c>
      <c r="AQ41">
        <v>0</v>
      </c>
      <c r="AR41">
        <v>2.9093999999999989</v>
      </c>
      <c r="AS41">
        <v>4.1356000000000002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677.32978750268592</v>
      </c>
      <c r="DN41">
        <v>23.694942576430456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254.80617146559544</v>
      </c>
      <c r="L42">
        <v>3.995109105921208</v>
      </c>
      <c r="M42">
        <v>63.76555293058837</v>
      </c>
      <c r="N42">
        <v>51.587429137116679</v>
      </c>
      <c r="O42">
        <v>73.28448327265879</v>
      </c>
      <c r="P42">
        <v>20.297446358416437</v>
      </c>
      <c r="Q42">
        <v>3.0035714285714286</v>
      </c>
      <c r="R42">
        <v>14.746945549927641</v>
      </c>
      <c r="S42">
        <v>5.0009174311926614</v>
      </c>
      <c r="T42">
        <v>0</v>
      </c>
      <c r="U42">
        <v>62.108614749641632</v>
      </c>
      <c r="V42">
        <v>9.0971892161757371</v>
      </c>
      <c r="W42">
        <v>19.862023346303502</v>
      </c>
      <c r="X42">
        <v>43.188046727004838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6.1515000000000004</v>
      </c>
      <c r="AG42">
        <v>13.99238064</v>
      </c>
      <c r="AH42">
        <v>8.3183999999999987</v>
      </c>
      <c r="AI42">
        <v>0</v>
      </c>
      <c r="AJ42">
        <v>0</v>
      </c>
      <c r="AK42">
        <v>11.538180000000001</v>
      </c>
      <c r="AL42">
        <v>19.071799999999996</v>
      </c>
      <c r="AM42">
        <v>0</v>
      </c>
      <c r="AN42">
        <v>0</v>
      </c>
      <c r="AO42">
        <v>0</v>
      </c>
      <c r="AP42">
        <v>5.2364349989576828</v>
      </c>
      <c r="AQ42">
        <v>0</v>
      </c>
      <c r="AR42">
        <v>2.9093999999999989</v>
      </c>
      <c r="AS42">
        <v>4.1356000000000002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679.56176776822542</v>
      </c>
      <c r="DN42">
        <v>23.77302258984664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254.80504469222743</v>
      </c>
      <c r="L43">
        <v>3.995109105921208</v>
      </c>
      <c r="M43">
        <v>63.76555293058837</v>
      </c>
      <c r="N43">
        <v>51.883489615283494</v>
      </c>
      <c r="O43">
        <v>73.28448327265879</v>
      </c>
      <c r="P43">
        <v>20.297446358416437</v>
      </c>
      <c r="Q43">
        <v>3.0035714285714286</v>
      </c>
      <c r="R43">
        <v>14.744303127272728</v>
      </c>
      <c r="S43">
        <v>5.0009174311926614</v>
      </c>
      <c r="T43">
        <v>0</v>
      </c>
      <c r="U43">
        <v>62.108614749641632</v>
      </c>
      <c r="V43">
        <v>9.0971892161757371</v>
      </c>
      <c r="W43">
        <v>19.862023346303502</v>
      </c>
      <c r="X43">
        <v>43.188046727004838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6.1515000000000004</v>
      </c>
      <c r="AG43">
        <v>13.99238064</v>
      </c>
      <c r="AH43">
        <v>0</v>
      </c>
      <c r="AI43">
        <v>0</v>
      </c>
      <c r="AJ43">
        <v>0</v>
      </c>
      <c r="AK43">
        <v>11.538180000000001</v>
      </c>
      <c r="AL43">
        <v>19.071799999999996</v>
      </c>
      <c r="AM43">
        <v>0</v>
      </c>
      <c r="AN43">
        <v>0</v>
      </c>
      <c r="AO43">
        <v>0</v>
      </c>
      <c r="AP43">
        <v>2.2505361551338483</v>
      </c>
      <c r="AQ43">
        <v>0</v>
      </c>
      <c r="AR43">
        <v>2.9093999999999989</v>
      </c>
      <c r="AS43">
        <v>4.1356000000000002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668.92214129631657</v>
      </c>
      <c r="DN43">
        <v>23.400641500075448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254.80504469222743</v>
      </c>
      <c r="L44">
        <v>3.995109105921208</v>
      </c>
      <c r="M44">
        <v>63.76555293058837</v>
      </c>
      <c r="N44">
        <v>51.883489615283494</v>
      </c>
      <c r="O44">
        <v>73.28448327265879</v>
      </c>
      <c r="P44">
        <v>20.297446358416437</v>
      </c>
      <c r="Q44">
        <v>3.0035714285714286</v>
      </c>
      <c r="R44">
        <v>14.744303127272728</v>
      </c>
      <c r="S44">
        <v>5.0009174311926614</v>
      </c>
      <c r="T44">
        <v>0</v>
      </c>
      <c r="U44">
        <v>62.108614749641632</v>
      </c>
      <c r="V44">
        <v>9.0971892161757371</v>
      </c>
      <c r="W44">
        <v>19.862023346303502</v>
      </c>
      <c r="X44">
        <v>43.188046727004838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13.99238064</v>
      </c>
      <c r="AH44">
        <v>0</v>
      </c>
      <c r="AI44">
        <v>0</v>
      </c>
      <c r="AJ44">
        <v>0</v>
      </c>
      <c r="AK44">
        <v>11.538180000000001</v>
      </c>
      <c r="AL44">
        <v>19.071799999999996</v>
      </c>
      <c r="AM44">
        <v>0</v>
      </c>
      <c r="AN44">
        <v>0</v>
      </c>
      <c r="AO44">
        <v>0</v>
      </c>
      <c r="AP44">
        <v>2.2505361551338483</v>
      </c>
      <c r="AQ44">
        <v>0</v>
      </c>
      <c r="AR44">
        <v>2.9093999999999989</v>
      </c>
      <c r="AS44">
        <v>4.1356000000000002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668.92214129631657</v>
      </c>
      <c r="DN44">
        <v>23.400641500075448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254.79874255802673</v>
      </c>
      <c r="L45">
        <v>3.995109105921208</v>
      </c>
      <c r="M45">
        <v>63.76555293058837</v>
      </c>
      <c r="N45">
        <v>51.883489615283494</v>
      </c>
      <c r="O45">
        <v>73.28448327265879</v>
      </c>
      <c r="P45">
        <v>20.297446358416437</v>
      </c>
      <c r="Q45">
        <v>3.0035714285714286</v>
      </c>
      <c r="R45">
        <v>14.74096975731176</v>
      </c>
      <c r="S45">
        <v>5.0009174311926614</v>
      </c>
      <c r="T45">
        <v>0</v>
      </c>
      <c r="U45">
        <v>62.108614749641632</v>
      </c>
      <c r="V45">
        <v>9.0971892161757371</v>
      </c>
      <c r="W45">
        <v>19.862023346303502</v>
      </c>
      <c r="X45">
        <v>43.188046727004838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6.1515000000000004</v>
      </c>
      <c r="AG45">
        <v>13.99238064</v>
      </c>
      <c r="AH45">
        <v>0</v>
      </c>
      <c r="AI45">
        <v>0</v>
      </c>
      <c r="AJ45">
        <v>0</v>
      </c>
      <c r="AK45">
        <v>11.538180000000001</v>
      </c>
      <c r="AL45">
        <v>19.071799999999996</v>
      </c>
      <c r="AM45">
        <v>0</v>
      </c>
      <c r="AN45">
        <v>0</v>
      </c>
      <c r="AO45">
        <v>0.3873743999999999</v>
      </c>
      <c r="AP45">
        <v>2.2505361551338483</v>
      </c>
      <c r="AQ45">
        <v>0</v>
      </c>
      <c r="AR45">
        <v>2.9093999999999989</v>
      </c>
      <c r="AS45">
        <v>4.1356000000000002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669.28711253941174</v>
      </c>
      <c r="DN45">
        <v>23.41340915281868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254.79874255802673</v>
      </c>
      <c r="L46">
        <v>3.995109105921208</v>
      </c>
      <c r="M46">
        <v>63.76555293058837</v>
      </c>
      <c r="N46">
        <v>51.883489615283494</v>
      </c>
      <c r="O46">
        <v>73.28448327265879</v>
      </c>
      <c r="P46">
        <v>20.297446358416437</v>
      </c>
      <c r="Q46">
        <v>3.0035714285714286</v>
      </c>
      <c r="R46">
        <v>6.9976142741281446</v>
      </c>
      <c r="S46">
        <v>5.0009174311926614</v>
      </c>
      <c r="T46">
        <v>0</v>
      </c>
      <c r="U46">
        <v>62.108614749641632</v>
      </c>
      <c r="V46">
        <v>9.0971892161757371</v>
      </c>
      <c r="W46">
        <v>19.862023346303502</v>
      </c>
      <c r="X46">
        <v>43.188046727004838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13.99238064</v>
      </c>
      <c r="AH46">
        <v>0</v>
      </c>
      <c r="AI46">
        <v>0</v>
      </c>
      <c r="AJ46">
        <v>0</v>
      </c>
      <c r="AK46">
        <v>11.538180000000001</v>
      </c>
      <c r="AL46">
        <v>19.071799999999996</v>
      </c>
      <c r="AM46">
        <v>0</v>
      </c>
      <c r="AN46">
        <v>0</v>
      </c>
      <c r="AO46">
        <v>0.3873743999999999</v>
      </c>
      <c r="AP46">
        <v>2.2505361551338483</v>
      </c>
      <c r="AQ46">
        <v>0</v>
      </c>
      <c r="AR46">
        <v>2.9093999999999989</v>
      </c>
      <c r="AS46">
        <v>5.3171999999999997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662.94714428752832</v>
      </c>
      <c r="DN46">
        <v>23.191621921518408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254.79874255802673</v>
      </c>
      <c r="L47">
        <v>3.995109105921208</v>
      </c>
      <c r="M47">
        <v>63.76555293058837</v>
      </c>
      <c r="N47">
        <v>51.883489615283494</v>
      </c>
      <c r="O47">
        <v>73.28448327265879</v>
      </c>
      <c r="P47">
        <v>20.297446358416437</v>
      </c>
      <c r="Q47">
        <v>3.0035714285714286</v>
      </c>
      <c r="R47">
        <v>6.9976142741281446</v>
      </c>
      <c r="S47">
        <v>5.0009174311926614</v>
      </c>
      <c r="T47">
        <v>0</v>
      </c>
      <c r="U47">
        <v>62.108614749641632</v>
      </c>
      <c r="V47">
        <v>9.0971892161757371</v>
      </c>
      <c r="W47">
        <v>19.862023346303502</v>
      </c>
      <c r="X47">
        <v>43.188046727004838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13.99238064</v>
      </c>
      <c r="AH47">
        <v>0</v>
      </c>
      <c r="AI47">
        <v>0</v>
      </c>
      <c r="AJ47">
        <v>0</v>
      </c>
      <c r="AK47">
        <v>11.538180000000001</v>
      </c>
      <c r="AL47">
        <v>19.071799999999996</v>
      </c>
      <c r="AM47">
        <v>0</v>
      </c>
      <c r="AN47">
        <v>0</v>
      </c>
      <c r="AO47">
        <v>0.3873743999999999</v>
      </c>
      <c r="AP47">
        <v>2.2505361551338483</v>
      </c>
      <c r="AQ47">
        <v>0</v>
      </c>
      <c r="AR47">
        <v>21.820499999999999</v>
      </c>
      <c r="AS47">
        <v>10.87072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686.58486001908943</v>
      </c>
      <c r="DN47">
        <v>24.018526189957328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254.79874255802673</v>
      </c>
      <c r="L48">
        <v>3.995109105921208</v>
      </c>
      <c r="M48">
        <v>63.76555293058837</v>
      </c>
      <c r="N48">
        <v>51.883489615283494</v>
      </c>
      <c r="O48">
        <v>73.28448327265879</v>
      </c>
      <c r="P48">
        <v>20.297446358416437</v>
      </c>
      <c r="Q48">
        <v>3.0035714285714286</v>
      </c>
      <c r="R48">
        <v>6.9976142741281446</v>
      </c>
      <c r="S48">
        <v>5.0009174311926614</v>
      </c>
      <c r="T48">
        <v>0</v>
      </c>
      <c r="U48">
        <v>62.108614749641632</v>
      </c>
      <c r="V48">
        <v>9.0971892161757371</v>
      </c>
      <c r="W48">
        <v>19.862023346303502</v>
      </c>
      <c r="X48">
        <v>43.188046727004838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13.99238064</v>
      </c>
      <c r="AH48">
        <v>0</v>
      </c>
      <c r="AI48">
        <v>0</v>
      </c>
      <c r="AJ48">
        <v>0</v>
      </c>
      <c r="AK48">
        <v>11.538180000000001</v>
      </c>
      <c r="AL48">
        <v>19.071799999999996</v>
      </c>
      <c r="AM48">
        <v>0</v>
      </c>
      <c r="AN48">
        <v>0</v>
      </c>
      <c r="AO48">
        <v>0.3873743999999999</v>
      </c>
      <c r="AP48">
        <v>2.2505361551338483</v>
      </c>
      <c r="AQ48">
        <v>0</v>
      </c>
      <c r="AR48">
        <v>21.820499999999999</v>
      </c>
      <c r="AS48">
        <v>10.87072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686.58486001908943</v>
      </c>
      <c r="DN48">
        <v>24.018526189957328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254.79874255802673</v>
      </c>
      <c r="L49">
        <v>3.995109105921208</v>
      </c>
      <c r="M49">
        <v>63.76555293058837</v>
      </c>
      <c r="N49">
        <v>51.883489615283494</v>
      </c>
      <c r="O49">
        <v>73.28448327265879</v>
      </c>
      <c r="P49">
        <v>20.297446358416437</v>
      </c>
      <c r="Q49">
        <v>3.0035714285714286</v>
      </c>
      <c r="R49">
        <v>6.9976142741281446</v>
      </c>
      <c r="S49">
        <v>5.0009174311926614</v>
      </c>
      <c r="T49">
        <v>0</v>
      </c>
      <c r="U49">
        <v>62.108614749641632</v>
      </c>
      <c r="V49">
        <v>9.0971892161757371</v>
      </c>
      <c r="W49">
        <v>19.862023346303502</v>
      </c>
      <c r="X49">
        <v>43.188046727004838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13.99238064</v>
      </c>
      <c r="AH49">
        <v>0</v>
      </c>
      <c r="AI49">
        <v>0</v>
      </c>
      <c r="AJ49">
        <v>0</v>
      </c>
      <c r="AK49">
        <v>11.538180000000001</v>
      </c>
      <c r="AL49">
        <v>19.071799999999996</v>
      </c>
      <c r="AM49">
        <v>0</v>
      </c>
      <c r="AN49">
        <v>0</v>
      </c>
      <c r="AO49">
        <v>0.25824959999999997</v>
      </c>
      <c r="AP49">
        <v>2.2505361551338483</v>
      </c>
      <c r="AQ49">
        <v>0</v>
      </c>
      <c r="AR49">
        <v>2.9093999999999989</v>
      </c>
      <c r="AS49">
        <v>10.87072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668.18819525653362</v>
      </c>
      <c r="DN49">
        <v>23.374966152513117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254.79874255802673</v>
      </c>
      <c r="L50">
        <v>3.995109105921208</v>
      </c>
      <c r="M50">
        <v>63.76555293058837</v>
      </c>
      <c r="N50">
        <v>51.883489615283494</v>
      </c>
      <c r="O50">
        <v>73.28448327265879</v>
      </c>
      <c r="P50">
        <v>20.297446358416437</v>
      </c>
      <c r="Q50">
        <v>3.0035714285714286</v>
      </c>
      <c r="R50">
        <v>6.9976142741281446</v>
      </c>
      <c r="S50">
        <v>5.0009174311926614</v>
      </c>
      <c r="T50">
        <v>0</v>
      </c>
      <c r="U50">
        <v>62.108614749641632</v>
      </c>
      <c r="V50">
        <v>9.0971892161757371</v>
      </c>
      <c r="W50">
        <v>19.862023346303502</v>
      </c>
      <c r="X50">
        <v>43.188046727004838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13.99238064</v>
      </c>
      <c r="AH50">
        <v>0</v>
      </c>
      <c r="AI50">
        <v>0</v>
      </c>
      <c r="AJ50">
        <v>0</v>
      </c>
      <c r="AK50">
        <v>11.538180000000001</v>
      </c>
      <c r="AL50">
        <v>19.071799999999996</v>
      </c>
      <c r="AM50">
        <v>0</v>
      </c>
      <c r="AN50">
        <v>0</v>
      </c>
      <c r="AO50">
        <v>0.25824959999999997</v>
      </c>
      <c r="AP50">
        <v>2.2505361551338483</v>
      </c>
      <c r="AQ50">
        <v>0</v>
      </c>
      <c r="AR50">
        <v>2.9093999999999989</v>
      </c>
      <c r="AS50">
        <v>10.87072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668.18819525653362</v>
      </c>
      <c r="DN50">
        <v>23.374966152513117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254.79874255802673</v>
      </c>
      <c r="L51">
        <v>3.995109105921208</v>
      </c>
      <c r="M51">
        <v>63.76555293058837</v>
      </c>
      <c r="N51">
        <v>51.883489615283494</v>
      </c>
      <c r="O51">
        <v>73.28448327265879</v>
      </c>
      <c r="P51">
        <v>20.297446358416437</v>
      </c>
      <c r="Q51">
        <v>3.0035714285714286</v>
      </c>
      <c r="R51">
        <v>6.9976142741281446</v>
      </c>
      <c r="S51">
        <v>5.0009174311926614</v>
      </c>
      <c r="T51">
        <v>0</v>
      </c>
      <c r="U51">
        <v>62.108614749641632</v>
      </c>
      <c r="V51">
        <v>9.0971892161757371</v>
      </c>
      <c r="W51">
        <v>19.862023346303502</v>
      </c>
      <c r="X51">
        <v>43.188046727004838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13.99238064</v>
      </c>
      <c r="AH51">
        <v>0</v>
      </c>
      <c r="AI51">
        <v>0</v>
      </c>
      <c r="AJ51">
        <v>0</v>
      </c>
      <c r="AK51">
        <v>11.538180000000001</v>
      </c>
      <c r="AL51">
        <v>19.071799999999996</v>
      </c>
      <c r="AM51">
        <v>0</v>
      </c>
      <c r="AN51">
        <v>0</v>
      </c>
      <c r="AO51">
        <v>0.25824959999999997</v>
      </c>
      <c r="AP51">
        <v>2.2505361551338483</v>
      </c>
      <c r="AQ51">
        <v>0</v>
      </c>
      <c r="AR51">
        <v>2.9093999999999989</v>
      </c>
      <c r="AS51">
        <v>10.87072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668.18819525653362</v>
      </c>
      <c r="DN51">
        <v>23.374966152513117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254.79874255802673</v>
      </c>
      <c r="L52">
        <v>3.995109105921208</v>
      </c>
      <c r="M52">
        <v>63.76555293058837</v>
      </c>
      <c r="N52">
        <v>51.883489615283494</v>
      </c>
      <c r="O52">
        <v>73.28448327265879</v>
      </c>
      <c r="P52">
        <v>20.297446358416437</v>
      </c>
      <c r="Q52">
        <v>3.0035714285714286</v>
      </c>
      <c r="R52">
        <v>6.9976142741281446</v>
      </c>
      <c r="S52">
        <v>5.0009174311926614</v>
      </c>
      <c r="T52">
        <v>0</v>
      </c>
      <c r="U52">
        <v>62.108614749641632</v>
      </c>
      <c r="V52">
        <v>9.0971892161757371</v>
      </c>
      <c r="W52">
        <v>19.862023346303502</v>
      </c>
      <c r="X52">
        <v>43.188046727004838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13.99238064</v>
      </c>
      <c r="AH52">
        <v>0</v>
      </c>
      <c r="AI52">
        <v>0</v>
      </c>
      <c r="AJ52">
        <v>0</v>
      </c>
      <c r="AK52">
        <v>11.538180000000001</v>
      </c>
      <c r="AL52">
        <v>19.071799999999996</v>
      </c>
      <c r="AM52">
        <v>0</v>
      </c>
      <c r="AN52">
        <v>0</v>
      </c>
      <c r="AO52">
        <v>0.25824959999999997</v>
      </c>
      <c r="AP52">
        <v>2.2505361551338483</v>
      </c>
      <c r="AQ52">
        <v>0</v>
      </c>
      <c r="AR52">
        <v>2.9093999999999989</v>
      </c>
      <c r="AS52">
        <v>10.87072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668.18819525653362</v>
      </c>
      <c r="DN52">
        <v>23.374966152513117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254.79874255802673</v>
      </c>
      <c r="L53">
        <v>3.995109105921208</v>
      </c>
      <c r="M53">
        <v>63.76555293058837</v>
      </c>
      <c r="N53">
        <v>51.883489615283494</v>
      </c>
      <c r="O53">
        <v>73.28448327265879</v>
      </c>
      <c r="P53">
        <v>20.297446358416437</v>
      </c>
      <c r="Q53">
        <v>3.0035714285714286</v>
      </c>
      <c r="R53">
        <v>6.9976142741281446</v>
      </c>
      <c r="S53">
        <v>5.0009174311926614</v>
      </c>
      <c r="T53">
        <v>0</v>
      </c>
      <c r="U53">
        <v>62.108614749641632</v>
      </c>
      <c r="V53">
        <v>9.0971892161757371</v>
      </c>
      <c r="W53">
        <v>19.862023346303502</v>
      </c>
      <c r="X53">
        <v>43.188046727004838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13.99238064</v>
      </c>
      <c r="AH53">
        <v>0</v>
      </c>
      <c r="AI53">
        <v>0</v>
      </c>
      <c r="AJ53">
        <v>0</v>
      </c>
      <c r="AK53">
        <v>11.538180000000001</v>
      </c>
      <c r="AL53">
        <v>19.071799999999996</v>
      </c>
      <c r="AM53">
        <v>0</v>
      </c>
      <c r="AN53">
        <v>0</v>
      </c>
      <c r="AO53">
        <v>0.25824959999999997</v>
      </c>
      <c r="AP53">
        <v>2.2505361551338483</v>
      </c>
      <c r="AQ53">
        <v>0</v>
      </c>
      <c r="AR53">
        <v>2.9093999999999989</v>
      </c>
      <c r="AS53">
        <v>10.87072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668.18819525653362</v>
      </c>
      <c r="DN53">
        <v>23.374966152513117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254.79874255802673</v>
      </c>
      <c r="L54">
        <v>3.995109105921208</v>
      </c>
      <c r="M54">
        <v>63.76555293058837</v>
      </c>
      <c r="N54">
        <v>51.883489615283494</v>
      </c>
      <c r="O54">
        <v>73.28448327265879</v>
      </c>
      <c r="P54">
        <v>20.297446358416437</v>
      </c>
      <c r="Q54">
        <v>3.0035714285714286</v>
      </c>
      <c r="R54">
        <v>6.9976142741281446</v>
      </c>
      <c r="S54">
        <v>5.0009174311926614</v>
      </c>
      <c r="T54">
        <v>0</v>
      </c>
      <c r="U54">
        <v>62.108614749641632</v>
      </c>
      <c r="V54">
        <v>9.0971892161757371</v>
      </c>
      <c r="W54">
        <v>19.862023346303502</v>
      </c>
      <c r="X54">
        <v>43.188046727004838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13.99238064</v>
      </c>
      <c r="AH54">
        <v>0</v>
      </c>
      <c r="AI54">
        <v>0</v>
      </c>
      <c r="AJ54">
        <v>0</v>
      </c>
      <c r="AK54">
        <v>11.538180000000001</v>
      </c>
      <c r="AL54">
        <v>19.071799999999996</v>
      </c>
      <c r="AM54">
        <v>0</v>
      </c>
      <c r="AN54">
        <v>0</v>
      </c>
      <c r="AO54">
        <v>0.25824959999999997</v>
      </c>
      <c r="AP54">
        <v>2.2505361551338483</v>
      </c>
      <c r="AQ54">
        <v>0</v>
      </c>
      <c r="AR54">
        <v>2.9093999999999989</v>
      </c>
      <c r="AS54">
        <v>10.87072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668.18819525653362</v>
      </c>
      <c r="DN54">
        <v>23.374966152513117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254.80317995725039</v>
      </c>
      <c r="L55">
        <v>3.995109105921208</v>
      </c>
      <c r="M55">
        <v>63.76555293058837</v>
      </c>
      <c r="N55">
        <v>51.883489615283494</v>
      </c>
      <c r="O55">
        <v>73.28448327265879</v>
      </c>
      <c r="P55">
        <v>20.297446358416437</v>
      </c>
      <c r="Q55">
        <v>3.0035714285714286</v>
      </c>
      <c r="R55">
        <v>7.1506448093994779</v>
      </c>
      <c r="S55">
        <v>5.0009174311926614</v>
      </c>
      <c r="T55">
        <v>0</v>
      </c>
      <c r="U55">
        <v>62.108614749641632</v>
      </c>
      <c r="V55">
        <v>9.1003097982708923</v>
      </c>
      <c r="W55">
        <v>19.860174686788156</v>
      </c>
      <c r="X55">
        <v>43.188046727004838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13.99238064</v>
      </c>
      <c r="AH55">
        <v>0</v>
      </c>
      <c r="AI55">
        <v>0</v>
      </c>
      <c r="AJ55">
        <v>0</v>
      </c>
      <c r="AK55">
        <v>11.538180000000001</v>
      </c>
      <c r="AL55">
        <v>19.071799999999996</v>
      </c>
      <c r="AM55">
        <v>0</v>
      </c>
      <c r="AN55">
        <v>0</v>
      </c>
      <c r="AO55">
        <v>0.25824959999999997</v>
      </c>
      <c r="AP55">
        <v>2.2505361551338483</v>
      </c>
      <c r="AQ55">
        <v>0</v>
      </c>
      <c r="AR55">
        <v>3.8791999999999991</v>
      </c>
      <c r="AS55">
        <v>5.0217999999999998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663.62736381936861</v>
      </c>
      <c r="DN55">
        <v>23.215417446752923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254.79884848742242</v>
      </c>
      <c r="L56">
        <v>3.995109105921208</v>
      </c>
      <c r="M56">
        <v>63.76555293058837</v>
      </c>
      <c r="N56">
        <v>51.883489615283494</v>
      </c>
      <c r="O56">
        <v>73.28448327265879</v>
      </c>
      <c r="P56">
        <v>20.297446358416437</v>
      </c>
      <c r="Q56">
        <v>3.0035714285714286</v>
      </c>
      <c r="R56">
        <v>6.9974111999999993</v>
      </c>
      <c r="S56">
        <v>5.0009174311926614</v>
      </c>
      <c r="T56">
        <v>0</v>
      </c>
      <c r="U56">
        <v>62.108614749641632</v>
      </c>
      <c r="V56">
        <v>9.1003097982708923</v>
      </c>
      <c r="W56">
        <v>19.860174686788156</v>
      </c>
      <c r="X56">
        <v>43.188046727004838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13.99238064</v>
      </c>
      <c r="AH56">
        <v>0</v>
      </c>
      <c r="AI56">
        <v>0</v>
      </c>
      <c r="AJ56">
        <v>0</v>
      </c>
      <c r="AK56">
        <v>11.538180000000001</v>
      </c>
      <c r="AL56">
        <v>19.071799999999996</v>
      </c>
      <c r="AM56">
        <v>0</v>
      </c>
      <c r="AN56">
        <v>0</v>
      </c>
      <c r="AO56">
        <v>0.25824959999999997</v>
      </c>
      <c r="AP56">
        <v>2.2505361551338483</v>
      </c>
      <c r="AQ56">
        <v>0</v>
      </c>
      <c r="AR56">
        <v>3.8791999999999991</v>
      </c>
      <c r="AS56">
        <v>4.1356000000000002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662.61887799300234</v>
      </c>
      <c r="DN56">
        <v>23.180138193891764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254.79884848742242</v>
      </c>
      <c r="L57">
        <v>3.995109105921208</v>
      </c>
      <c r="M57">
        <v>63.76555293058837</v>
      </c>
      <c r="N57">
        <v>51.883489615283494</v>
      </c>
      <c r="O57">
        <v>73.28448327265879</v>
      </c>
      <c r="P57">
        <v>20.297446358416437</v>
      </c>
      <c r="Q57">
        <v>3.0035714285714286</v>
      </c>
      <c r="R57">
        <v>6.9974111999999993</v>
      </c>
      <c r="S57">
        <v>5.0009174311926614</v>
      </c>
      <c r="T57">
        <v>0</v>
      </c>
      <c r="U57">
        <v>62.108614749641632</v>
      </c>
      <c r="V57">
        <v>9.1003097982708923</v>
      </c>
      <c r="W57">
        <v>19.860174686788156</v>
      </c>
      <c r="X57">
        <v>43.188046727004838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13.99238064</v>
      </c>
      <c r="AH57">
        <v>0</v>
      </c>
      <c r="AI57">
        <v>0</v>
      </c>
      <c r="AJ57">
        <v>0</v>
      </c>
      <c r="AK57">
        <v>11.538180000000001</v>
      </c>
      <c r="AL57">
        <v>19.071799999999996</v>
      </c>
      <c r="AM57">
        <v>0</v>
      </c>
      <c r="AN57">
        <v>0</v>
      </c>
      <c r="AO57">
        <v>0.25824959999999997</v>
      </c>
      <c r="AP57">
        <v>2.2505361551338483</v>
      </c>
      <c r="AQ57">
        <v>0</v>
      </c>
      <c r="AR57">
        <v>3.8791999999999991</v>
      </c>
      <c r="AS57">
        <v>4.1356000000000002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662.61887799300234</v>
      </c>
      <c r="DN57">
        <v>23.180138193891764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254.80269395677109</v>
      </c>
      <c r="L58">
        <v>3.995109105921208</v>
      </c>
      <c r="M58">
        <v>63.76555293058837</v>
      </c>
      <c r="N58">
        <v>51.883489615283494</v>
      </c>
      <c r="O58">
        <v>73.28448327265879</v>
      </c>
      <c r="P58">
        <v>20.297446358416437</v>
      </c>
      <c r="Q58">
        <v>3.0035714285714286</v>
      </c>
      <c r="R58">
        <v>6.9974111999999993</v>
      </c>
      <c r="S58">
        <v>5.0009174311926614</v>
      </c>
      <c r="T58">
        <v>0</v>
      </c>
      <c r="U58">
        <v>62.108614749641632</v>
      </c>
      <c r="V58">
        <v>8.1029176345291472</v>
      </c>
      <c r="W58">
        <v>19.862023346303502</v>
      </c>
      <c r="X58">
        <v>43.188046727004838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13.99238064</v>
      </c>
      <c r="AH58">
        <v>0</v>
      </c>
      <c r="AI58">
        <v>0</v>
      </c>
      <c r="AJ58">
        <v>0</v>
      </c>
      <c r="AK58">
        <v>11.538180000000001</v>
      </c>
      <c r="AL58">
        <v>19.071799999999996</v>
      </c>
      <c r="AM58">
        <v>0</v>
      </c>
      <c r="AN58">
        <v>0</v>
      </c>
      <c r="AO58">
        <v>0.25824959999999997</v>
      </c>
      <c r="AP58">
        <v>2.2505361551338483</v>
      </c>
      <c r="AQ58">
        <v>0</v>
      </c>
      <c r="AR58">
        <v>3.8791999999999991</v>
      </c>
      <c r="AS58">
        <v>4.1356000000000002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661.66069907342717</v>
      </c>
      <c r="DN58">
        <v>23.146619078589318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225.80065946074274</v>
      </c>
      <c r="L59">
        <v>3.0014519753962619</v>
      </c>
      <c r="M59">
        <v>63.76555293058837</v>
      </c>
      <c r="N59">
        <v>51.883489615283494</v>
      </c>
      <c r="O59">
        <v>73.28448327265879</v>
      </c>
      <c r="P59">
        <v>20.297446358416437</v>
      </c>
      <c r="Q59">
        <v>3.0035714285714286</v>
      </c>
      <c r="R59">
        <v>4.9993156181258245</v>
      </c>
      <c r="S59">
        <v>4.0034482758620697</v>
      </c>
      <c r="T59">
        <v>0</v>
      </c>
      <c r="U59">
        <v>62.108614749641632</v>
      </c>
      <c r="V59">
        <v>9.0971892161757371</v>
      </c>
      <c r="W59">
        <v>19.862023346303502</v>
      </c>
      <c r="X59">
        <v>43.188046727004838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13.99238064</v>
      </c>
      <c r="AH59">
        <v>0</v>
      </c>
      <c r="AI59">
        <v>0</v>
      </c>
      <c r="AJ59">
        <v>0</v>
      </c>
      <c r="AK59">
        <v>11.538180000000001</v>
      </c>
      <c r="AL59">
        <v>19.071799999999996</v>
      </c>
      <c r="AM59">
        <v>0</v>
      </c>
      <c r="AN59">
        <v>0</v>
      </c>
      <c r="AO59">
        <v>0.51649919999999983</v>
      </c>
      <c r="AP59">
        <v>2.2505361551338483</v>
      </c>
      <c r="AQ59">
        <v>0</v>
      </c>
      <c r="AR59">
        <v>3.8791999999999991</v>
      </c>
      <c r="AS59">
        <v>4.1356000000000002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630.99473291458344</v>
      </c>
      <c r="DN59">
        <v>22.073850055321547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209.99495438217139</v>
      </c>
      <c r="L60">
        <v>3.0014519753962619</v>
      </c>
      <c r="M60">
        <v>63.76555293058837</v>
      </c>
      <c r="N60">
        <v>51.883489615283494</v>
      </c>
      <c r="O60">
        <v>73.28448327265879</v>
      </c>
      <c r="P60">
        <v>20.297446358416437</v>
      </c>
      <c r="Q60">
        <v>3.0035714285714286</v>
      </c>
      <c r="R60">
        <v>4.9993156181258245</v>
      </c>
      <c r="S60">
        <v>4.0034482758620697</v>
      </c>
      <c r="T60">
        <v>0</v>
      </c>
      <c r="U60">
        <v>62.108614749641632</v>
      </c>
      <c r="V60">
        <v>9.0971892161757371</v>
      </c>
      <c r="W60">
        <v>19.862023346303502</v>
      </c>
      <c r="X60">
        <v>43.188046727004838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13.99238064</v>
      </c>
      <c r="AH60">
        <v>0</v>
      </c>
      <c r="AI60">
        <v>0</v>
      </c>
      <c r="AJ60">
        <v>0</v>
      </c>
      <c r="AK60">
        <v>11.538180000000001</v>
      </c>
      <c r="AL60">
        <v>9.5358999999999998</v>
      </c>
      <c r="AM60">
        <v>0</v>
      </c>
      <c r="AN60">
        <v>0</v>
      </c>
      <c r="AO60">
        <v>0.51649919999999983</v>
      </c>
      <c r="AP60">
        <v>2.2505361551338483</v>
      </c>
      <c r="AQ60">
        <v>0</v>
      </c>
      <c r="AR60">
        <v>3.8791999999999991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606.50967368637714</v>
      </c>
      <c r="DN60">
        <v>21.217304204956438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209.99495438217139</v>
      </c>
      <c r="L61">
        <v>3.0014519753962619</v>
      </c>
      <c r="M61">
        <v>63.76555293058837</v>
      </c>
      <c r="N61">
        <v>24.903285870755749</v>
      </c>
      <c r="O61">
        <v>73.28448327265879</v>
      </c>
      <c r="P61">
        <v>20.297446358416437</v>
      </c>
      <c r="Q61">
        <v>3.0035714285714286</v>
      </c>
      <c r="R61">
        <v>4.9993156181258245</v>
      </c>
      <c r="S61">
        <v>4.0034482758620697</v>
      </c>
      <c r="T61">
        <v>0</v>
      </c>
      <c r="U61">
        <v>62.108614749641632</v>
      </c>
      <c r="V61">
        <v>9.0971892161757371</v>
      </c>
      <c r="W61">
        <v>19.862023346303502</v>
      </c>
      <c r="X61">
        <v>43.188046727004838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13.99238064</v>
      </c>
      <c r="AH61">
        <v>0</v>
      </c>
      <c r="AI61">
        <v>0</v>
      </c>
      <c r="AJ61">
        <v>0</v>
      </c>
      <c r="AK61">
        <v>11.538180000000001</v>
      </c>
      <c r="AL61">
        <v>9.5358999999999998</v>
      </c>
      <c r="AM61">
        <v>0</v>
      </c>
      <c r="AN61">
        <v>0</v>
      </c>
      <c r="AO61">
        <v>0.3873743999999999</v>
      </c>
      <c r="AP61">
        <v>2.2505361551338483</v>
      </c>
      <c r="AQ61">
        <v>0</v>
      </c>
      <c r="AR61">
        <v>2.9093999999999989</v>
      </c>
      <c r="AS61">
        <v>2.3632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580.43414666910087</v>
      </c>
      <c r="DN61">
        <v>20.305119477705063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209.99495438217139</v>
      </c>
      <c r="L62">
        <v>3.001424550029856</v>
      </c>
      <c r="M62">
        <v>63.76555293058837</v>
      </c>
      <c r="N62">
        <v>24.903285870755749</v>
      </c>
      <c r="O62">
        <v>73.28448327265879</v>
      </c>
      <c r="P62">
        <v>20.297446358416437</v>
      </c>
      <c r="Q62">
        <v>3.0035714285714286</v>
      </c>
      <c r="R62">
        <v>4.9993156181258245</v>
      </c>
      <c r="S62">
        <v>4.0046086956521743</v>
      </c>
      <c r="T62">
        <v>0</v>
      </c>
      <c r="U62">
        <v>62.108614749641632</v>
      </c>
      <c r="V62">
        <v>9.0971892161757371</v>
      </c>
      <c r="W62">
        <v>19.862023346303502</v>
      </c>
      <c r="X62">
        <v>43.188046727004838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13.99238064</v>
      </c>
      <c r="AH62">
        <v>9.1502400000000002</v>
      </c>
      <c r="AI62">
        <v>0</v>
      </c>
      <c r="AJ62">
        <v>0</v>
      </c>
      <c r="AK62">
        <v>11.538180000000001</v>
      </c>
      <c r="AL62">
        <v>9.5358999999999998</v>
      </c>
      <c r="AM62">
        <v>0</v>
      </c>
      <c r="AN62">
        <v>0</v>
      </c>
      <c r="AO62">
        <v>0.3873743999999999</v>
      </c>
      <c r="AP62">
        <v>2.2505361551338483</v>
      </c>
      <c r="AQ62">
        <v>10.786490000000001</v>
      </c>
      <c r="AR62">
        <v>2.9093999999999989</v>
      </c>
      <c r="AS62">
        <v>2.3632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599.6981098435175</v>
      </c>
      <c r="DN62">
        <v>20.979019297712014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241.83134503128792</v>
      </c>
      <c r="L63">
        <v>9.4186633593712088</v>
      </c>
      <c r="M63">
        <v>63.76555293058837</v>
      </c>
      <c r="N63">
        <v>24.903285870755749</v>
      </c>
      <c r="O63">
        <v>73.28448327265879</v>
      </c>
      <c r="P63">
        <v>20.297446358416437</v>
      </c>
      <c r="Q63">
        <v>9.0350141643059505</v>
      </c>
      <c r="R63">
        <v>13.2670230758405</v>
      </c>
      <c r="S63">
        <v>11.396678096112311</v>
      </c>
      <c r="T63">
        <v>0</v>
      </c>
      <c r="U63">
        <v>62.108614749641632</v>
      </c>
      <c r="V63">
        <v>9.0971892161757371</v>
      </c>
      <c r="W63">
        <v>19.862023346303502</v>
      </c>
      <c r="X63">
        <v>43.188046727004838</v>
      </c>
      <c r="Y63">
        <v>0</v>
      </c>
      <c r="Z63">
        <v>2.8638167999999995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13.99238064</v>
      </c>
      <c r="AH63">
        <v>9.1502400000000002</v>
      </c>
      <c r="AI63">
        <v>0</v>
      </c>
      <c r="AJ63">
        <v>0</v>
      </c>
      <c r="AK63">
        <v>11.538180000000001</v>
      </c>
      <c r="AL63">
        <v>9.5358999999999998</v>
      </c>
      <c r="AM63">
        <v>0</v>
      </c>
      <c r="AN63">
        <v>0</v>
      </c>
      <c r="AO63">
        <v>0.3873743999999999</v>
      </c>
      <c r="AP63">
        <v>2.2505361551338483</v>
      </c>
      <c r="AQ63">
        <v>10.786490000000001</v>
      </c>
      <c r="AR63">
        <v>2.9093999999999989</v>
      </c>
      <c r="AS63">
        <v>2.3632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657.61682305870011</v>
      </c>
      <c r="DN63">
        <v>23.005155134896611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254.79874255802673</v>
      </c>
      <c r="L64">
        <v>9.4184773519163763</v>
      </c>
      <c r="M64">
        <v>63.76555293058837</v>
      </c>
      <c r="N64">
        <v>24.903285870755749</v>
      </c>
      <c r="O64">
        <v>73.28448327265879</v>
      </c>
      <c r="P64">
        <v>20.297446358416437</v>
      </c>
      <c r="Q64">
        <v>9.0350141643059505</v>
      </c>
      <c r="R64">
        <v>16.516574377470977</v>
      </c>
      <c r="S64">
        <v>11.5928624535316</v>
      </c>
      <c r="T64">
        <v>0</v>
      </c>
      <c r="U64">
        <v>62.108614749641632</v>
      </c>
      <c r="V64">
        <v>9.0971892161757371</v>
      </c>
      <c r="W64">
        <v>19.862023346303502</v>
      </c>
      <c r="X64">
        <v>43.188046727004838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13.99238064</v>
      </c>
      <c r="AH64">
        <v>9.1502400000000002</v>
      </c>
      <c r="AI64">
        <v>0</v>
      </c>
      <c r="AJ64">
        <v>0</v>
      </c>
      <c r="AK64">
        <v>11.538180000000001</v>
      </c>
      <c r="AL64">
        <v>9.5358999999999998</v>
      </c>
      <c r="AM64">
        <v>0</v>
      </c>
      <c r="AN64">
        <v>0</v>
      </c>
      <c r="AO64">
        <v>0.3873743999999999</v>
      </c>
      <c r="AP64">
        <v>2.2505361551338483</v>
      </c>
      <c r="AQ64">
        <v>10.786490000000001</v>
      </c>
      <c r="AR64">
        <v>2.9093999999999989</v>
      </c>
      <c r="AS64">
        <v>2.3632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670.70799328673775</v>
      </c>
      <c r="DN64">
        <v>23.463115285192728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254.79874255802673</v>
      </c>
      <c r="L65">
        <v>9.4187553576458853</v>
      </c>
      <c r="M65">
        <v>63.76555293058837</v>
      </c>
      <c r="N65">
        <v>24.903285870755749</v>
      </c>
      <c r="O65">
        <v>73.28448327265879</v>
      </c>
      <c r="P65">
        <v>20.297446358416437</v>
      </c>
      <c r="Q65">
        <v>9.0350141643059505</v>
      </c>
      <c r="R65">
        <v>18.618822931178599</v>
      </c>
      <c r="S65">
        <v>11.5928624535316</v>
      </c>
      <c r="T65">
        <v>0</v>
      </c>
      <c r="U65">
        <v>62.108614749641632</v>
      </c>
      <c r="V65">
        <v>9.0971892161757371</v>
      </c>
      <c r="W65">
        <v>19.862023346303502</v>
      </c>
      <c r="X65">
        <v>43.188046727004838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13.99238064</v>
      </c>
      <c r="AH65">
        <v>9.1502400000000002</v>
      </c>
      <c r="AI65">
        <v>0</v>
      </c>
      <c r="AJ65">
        <v>0</v>
      </c>
      <c r="AK65">
        <v>11.538180000000001</v>
      </c>
      <c r="AL65">
        <v>9.5358999999999998</v>
      </c>
      <c r="AM65">
        <v>0</v>
      </c>
      <c r="AN65">
        <v>0</v>
      </c>
      <c r="AO65">
        <v>0.3873743999999999</v>
      </c>
      <c r="AP65">
        <v>2.2505361551338483</v>
      </c>
      <c r="AQ65">
        <v>10.786490000000001</v>
      </c>
      <c r="AR65">
        <v>2.9093999999999989</v>
      </c>
      <c r="AS65">
        <v>2.3632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672.73945427169224</v>
      </c>
      <c r="DN65">
        <v>23.534180859675374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254.79874255802673</v>
      </c>
      <c r="L66">
        <v>9.4186855880353502</v>
      </c>
      <c r="M66">
        <v>63.76555293058837</v>
      </c>
      <c r="N66">
        <v>24.903285870755749</v>
      </c>
      <c r="O66">
        <v>73.28448327265879</v>
      </c>
      <c r="P66">
        <v>20.297446358416437</v>
      </c>
      <c r="Q66">
        <v>9.0350141643059505</v>
      </c>
      <c r="R66">
        <v>18.618822931178599</v>
      </c>
      <c r="S66">
        <v>11.5928624535316</v>
      </c>
      <c r="T66">
        <v>0</v>
      </c>
      <c r="U66">
        <v>62.108614749641632</v>
      </c>
      <c r="V66">
        <v>9.0971892161757371</v>
      </c>
      <c r="W66">
        <v>19.862023346303502</v>
      </c>
      <c r="X66">
        <v>43.188046727004838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13.99238064</v>
      </c>
      <c r="AH66">
        <v>9.1502400000000002</v>
      </c>
      <c r="AI66">
        <v>0</v>
      </c>
      <c r="AJ66">
        <v>0</v>
      </c>
      <c r="AK66">
        <v>11.538180000000001</v>
      </c>
      <c r="AL66">
        <v>9.5358999999999998</v>
      </c>
      <c r="AM66">
        <v>0</v>
      </c>
      <c r="AN66">
        <v>0</v>
      </c>
      <c r="AO66">
        <v>0.3873743999999999</v>
      </c>
      <c r="AP66">
        <v>2.2505361551338483</v>
      </c>
      <c r="AQ66">
        <v>21.572980000000001</v>
      </c>
      <c r="AR66">
        <v>2.9093999999999989</v>
      </c>
      <c r="AS66">
        <v>2.3632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683.16129335908067</v>
      </c>
      <c r="DN66">
        <v>23.89876200267652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254.79874255802673</v>
      </c>
      <c r="L67">
        <v>9.4184569550968007</v>
      </c>
      <c r="M67">
        <v>63.76555293058837</v>
      </c>
      <c r="N67">
        <v>24.903285870755749</v>
      </c>
      <c r="O67">
        <v>73.28448327265879</v>
      </c>
      <c r="P67">
        <v>20.297446358416437</v>
      </c>
      <c r="Q67">
        <v>9.0168745207272742</v>
      </c>
      <c r="R67">
        <v>18.618822931178599</v>
      </c>
      <c r="S67">
        <v>11.578855236549579</v>
      </c>
      <c r="T67">
        <v>0</v>
      </c>
      <c r="U67">
        <v>62.108614749641632</v>
      </c>
      <c r="V67">
        <v>9.0971892161757371</v>
      </c>
      <c r="W67">
        <v>19.862023346303502</v>
      </c>
      <c r="X67">
        <v>43.188046727004838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13.99238064</v>
      </c>
      <c r="AH67">
        <v>9.1502400000000002</v>
      </c>
      <c r="AI67">
        <v>0</v>
      </c>
      <c r="AJ67">
        <v>0</v>
      </c>
      <c r="AK67">
        <v>11.538180000000001</v>
      </c>
      <c r="AL67">
        <v>9.5358999999999998</v>
      </c>
      <c r="AM67">
        <v>0</v>
      </c>
      <c r="AN67">
        <v>0</v>
      </c>
      <c r="AO67">
        <v>0.3873743999999999</v>
      </c>
      <c r="AP67">
        <v>2.2505361551338483</v>
      </c>
      <c r="AQ67">
        <v>21.572980000000001</v>
      </c>
      <c r="AR67">
        <v>3.8791999999999991</v>
      </c>
      <c r="AS67">
        <v>2.3632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684.06703279436113</v>
      </c>
      <c r="DN67">
        <v>23.930447073896808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254.79874255802673</v>
      </c>
      <c r="L68">
        <v>9.4185432605457464</v>
      </c>
      <c r="M68">
        <v>63.76555293058837</v>
      </c>
      <c r="N68">
        <v>24.903285870755749</v>
      </c>
      <c r="O68">
        <v>73.28448327265879</v>
      </c>
      <c r="P68">
        <v>20.297446358416437</v>
      </c>
      <c r="Q68">
        <v>9.0255951661631446</v>
      </c>
      <c r="R68">
        <v>18.618822931178599</v>
      </c>
      <c r="S68">
        <v>11.594028346456692</v>
      </c>
      <c r="T68">
        <v>0</v>
      </c>
      <c r="U68">
        <v>62.108614749641632</v>
      </c>
      <c r="V68">
        <v>9.0971892161757371</v>
      </c>
      <c r="W68">
        <v>19.862023346303502</v>
      </c>
      <c r="X68">
        <v>43.188046727004838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13.99238064</v>
      </c>
      <c r="AH68">
        <v>18.7164</v>
      </c>
      <c r="AI68">
        <v>0</v>
      </c>
      <c r="AJ68">
        <v>0</v>
      </c>
      <c r="AK68">
        <v>11.538180000000001</v>
      </c>
      <c r="AL68">
        <v>9.5358999999999998</v>
      </c>
      <c r="AM68">
        <v>0</v>
      </c>
      <c r="AN68">
        <v>0</v>
      </c>
      <c r="AO68">
        <v>0.3873743999999999</v>
      </c>
      <c r="AP68">
        <v>2.2505361551338483</v>
      </c>
      <c r="AQ68">
        <v>21.572980000000001</v>
      </c>
      <c r="AR68">
        <v>3.8791999999999991</v>
      </c>
      <c r="AS68">
        <v>2.3632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693.33302572175478</v>
      </c>
      <c r="DN68">
        <v>24.254594207295021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254.79874255802673</v>
      </c>
      <c r="L69">
        <v>9.4185432605457464</v>
      </c>
      <c r="M69">
        <v>63.76555293058837</v>
      </c>
      <c r="N69">
        <v>24.903285870755749</v>
      </c>
      <c r="O69">
        <v>73.28448327265879</v>
      </c>
      <c r="P69">
        <v>20.297446358416437</v>
      </c>
      <c r="Q69">
        <v>9.0255951661631446</v>
      </c>
      <c r="R69">
        <v>18.618822931178599</v>
      </c>
      <c r="S69">
        <v>11.594028346456692</v>
      </c>
      <c r="T69">
        <v>0</v>
      </c>
      <c r="U69">
        <v>62.108614749641632</v>
      </c>
      <c r="V69">
        <v>9.0971892161757371</v>
      </c>
      <c r="W69">
        <v>19.862023346303502</v>
      </c>
      <c r="X69">
        <v>43.188046727004838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13.99238064</v>
      </c>
      <c r="AH69">
        <v>18.7164</v>
      </c>
      <c r="AI69">
        <v>0</v>
      </c>
      <c r="AJ69">
        <v>0</v>
      </c>
      <c r="AK69">
        <v>11.538180000000001</v>
      </c>
      <c r="AL69">
        <v>9.5358999999999998</v>
      </c>
      <c r="AM69">
        <v>0</v>
      </c>
      <c r="AN69">
        <v>0</v>
      </c>
      <c r="AO69">
        <v>0.3873743999999999</v>
      </c>
      <c r="AP69">
        <v>2.2505361551338483</v>
      </c>
      <c r="AQ69">
        <v>21.572980000000001</v>
      </c>
      <c r="AR69">
        <v>3.8791999999999991</v>
      </c>
      <c r="AS69">
        <v>2.1859600000000001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693.16177628970001</v>
      </c>
      <c r="DN69">
        <v>24.248603639349735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254.79874255802673</v>
      </c>
      <c r="L70">
        <v>9.4185432605457464</v>
      </c>
      <c r="M70">
        <v>63.76555293058837</v>
      </c>
      <c r="N70">
        <v>24.903285870755749</v>
      </c>
      <c r="O70">
        <v>73.28448327265879</v>
      </c>
      <c r="P70">
        <v>20.297446358416437</v>
      </c>
      <c r="Q70">
        <v>9.0255951661631446</v>
      </c>
      <c r="R70">
        <v>18.618822931178599</v>
      </c>
      <c r="S70">
        <v>11.594028346456692</v>
      </c>
      <c r="T70">
        <v>0</v>
      </c>
      <c r="U70">
        <v>62.108614749641632</v>
      </c>
      <c r="V70">
        <v>9.0971892161757371</v>
      </c>
      <c r="W70">
        <v>19.862023346303502</v>
      </c>
      <c r="X70">
        <v>43.188046727004838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13.99238064</v>
      </c>
      <c r="AH70">
        <v>18.7164</v>
      </c>
      <c r="AI70">
        <v>0</v>
      </c>
      <c r="AJ70">
        <v>0</v>
      </c>
      <c r="AK70">
        <v>11.538180000000001</v>
      </c>
      <c r="AL70">
        <v>9.5358999999999998</v>
      </c>
      <c r="AM70">
        <v>0</v>
      </c>
      <c r="AN70">
        <v>0</v>
      </c>
      <c r="AO70">
        <v>0.3873743999999999</v>
      </c>
      <c r="AP70">
        <v>2.2505361551338483</v>
      </c>
      <c r="AQ70">
        <v>21.572980000000001</v>
      </c>
      <c r="AR70">
        <v>3.8791999999999991</v>
      </c>
      <c r="AS70">
        <v>2.1859600000000001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693.16177628970001</v>
      </c>
      <c r="DN70">
        <v>24.248603639349735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254.79874255802673</v>
      </c>
      <c r="L71">
        <v>9.4185432605457464</v>
      </c>
      <c r="M71">
        <v>63.76555293058837</v>
      </c>
      <c r="N71">
        <v>24.903285870755749</v>
      </c>
      <c r="O71">
        <v>73.28448327265879</v>
      </c>
      <c r="P71">
        <v>20.297446358416437</v>
      </c>
      <c r="Q71">
        <v>9.0255951661631446</v>
      </c>
      <c r="R71">
        <v>18.618822931178599</v>
      </c>
      <c r="S71">
        <v>11.594028346456692</v>
      </c>
      <c r="T71">
        <v>0</v>
      </c>
      <c r="U71">
        <v>62.108614749641632</v>
      </c>
      <c r="V71">
        <v>9.0971892161757371</v>
      </c>
      <c r="W71">
        <v>19.862023346303502</v>
      </c>
      <c r="X71">
        <v>43.188046727004838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0.58020000000000005</v>
      </c>
      <c r="AE71">
        <v>7.2375940000000005</v>
      </c>
      <c r="AF71">
        <v>6.1515000000000004</v>
      </c>
      <c r="AG71">
        <v>13.99238064</v>
      </c>
      <c r="AH71">
        <v>18.7164</v>
      </c>
      <c r="AI71">
        <v>0</v>
      </c>
      <c r="AJ71">
        <v>0</v>
      </c>
      <c r="AK71">
        <v>11.538180000000001</v>
      </c>
      <c r="AL71">
        <v>9.5358999999999998</v>
      </c>
      <c r="AM71">
        <v>0</v>
      </c>
      <c r="AN71">
        <v>0</v>
      </c>
      <c r="AO71">
        <v>0.3873743999999999</v>
      </c>
      <c r="AP71">
        <v>5.2364349989576828</v>
      </c>
      <c r="AQ71">
        <v>21.572980000000001</v>
      </c>
      <c r="AR71">
        <v>3.8791999999999991</v>
      </c>
      <c r="AS71">
        <v>2.1859600000000001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696.60716568916473</v>
      </c>
      <c r="DN71">
        <v>24.369313083708739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254.79874255802673</v>
      </c>
      <c r="L72">
        <v>9.4185432605457464</v>
      </c>
      <c r="M72">
        <v>63.76555293058837</v>
      </c>
      <c r="N72">
        <v>24.903285870755749</v>
      </c>
      <c r="O72">
        <v>73.28448327265879</v>
      </c>
      <c r="P72">
        <v>20.297446358416437</v>
      </c>
      <c r="Q72">
        <v>9.0255951661631446</v>
      </c>
      <c r="R72">
        <v>18.618822931178599</v>
      </c>
      <c r="S72">
        <v>11.594028346456692</v>
      </c>
      <c r="T72">
        <v>0</v>
      </c>
      <c r="U72">
        <v>62.108614749641632</v>
      </c>
      <c r="V72">
        <v>9.0971892161757371</v>
      </c>
      <c r="W72">
        <v>19.862023346303502</v>
      </c>
      <c r="X72">
        <v>43.188046727004838</v>
      </c>
      <c r="Y72">
        <v>0</v>
      </c>
      <c r="Z72">
        <v>0</v>
      </c>
      <c r="AA72">
        <v>3.0883723950397339</v>
      </c>
      <c r="AB72">
        <v>0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13.99238064</v>
      </c>
      <c r="AH72">
        <v>18.7164</v>
      </c>
      <c r="AI72">
        <v>1.3977499999999996</v>
      </c>
      <c r="AJ72">
        <v>0</v>
      </c>
      <c r="AK72">
        <v>11.538180000000001</v>
      </c>
      <c r="AL72">
        <v>9.5358999999999998</v>
      </c>
      <c r="AM72">
        <v>0</v>
      </c>
      <c r="AN72">
        <v>0</v>
      </c>
      <c r="AO72">
        <v>0.3873743999999999</v>
      </c>
      <c r="AP72">
        <v>5.2364349989576828</v>
      </c>
      <c r="AQ72">
        <v>21.572980000000001</v>
      </c>
      <c r="AR72">
        <v>3.8791999999999991</v>
      </c>
      <c r="AS72">
        <v>2.1859600000000001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704.2580333699774</v>
      </c>
      <c r="DN72">
        <v>24.637030997935881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254.79874255802673</v>
      </c>
      <c r="L73">
        <v>9.4185432605457464</v>
      </c>
      <c r="M73">
        <v>63.76555293058837</v>
      </c>
      <c r="N73">
        <v>24.903285870755749</v>
      </c>
      <c r="O73">
        <v>73.28448327265879</v>
      </c>
      <c r="P73">
        <v>20.297446358416437</v>
      </c>
      <c r="Q73">
        <v>9.0255951661631446</v>
      </c>
      <c r="R73">
        <v>18.618822931178599</v>
      </c>
      <c r="S73">
        <v>11.594028346456692</v>
      </c>
      <c r="T73">
        <v>0</v>
      </c>
      <c r="U73">
        <v>62.108614749641632</v>
      </c>
      <c r="V73">
        <v>9.0971892161757371</v>
      </c>
      <c r="W73">
        <v>18.929974303554271</v>
      </c>
      <c r="X73">
        <v>43.188046727004838</v>
      </c>
      <c r="Y73">
        <v>0</v>
      </c>
      <c r="Z73">
        <v>0</v>
      </c>
      <c r="AA73">
        <v>6.1420439766520554</v>
      </c>
      <c r="AB73">
        <v>5.7837519999999998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13.99238064</v>
      </c>
      <c r="AH73">
        <v>24.955199999999998</v>
      </c>
      <c r="AI73">
        <v>2.7954999999999997</v>
      </c>
      <c r="AJ73">
        <v>0</v>
      </c>
      <c r="AK73">
        <v>11.538180000000001</v>
      </c>
      <c r="AL73">
        <v>9.5358999999999998</v>
      </c>
      <c r="AM73">
        <v>0</v>
      </c>
      <c r="AN73">
        <v>0</v>
      </c>
      <c r="AO73">
        <v>0.3873743999999999</v>
      </c>
      <c r="AP73">
        <v>5.2364349989576828</v>
      </c>
      <c r="AQ73">
        <v>43.145959999999995</v>
      </c>
      <c r="AR73">
        <v>1.9395999999999995</v>
      </c>
      <c r="AS73">
        <v>2.1859600000000001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742.1213791710735</v>
      </c>
      <c r="DN73">
        <v>25.961652935702812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254.79874255802673</v>
      </c>
      <c r="L74">
        <v>9.4185432605457464</v>
      </c>
      <c r="M74">
        <v>63.76555293058837</v>
      </c>
      <c r="N74">
        <v>24.903285870755749</v>
      </c>
      <c r="O74">
        <v>73.28448327265879</v>
      </c>
      <c r="P74">
        <v>20.297446358416437</v>
      </c>
      <c r="Q74">
        <v>9.0255951661631446</v>
      </c>
      <c r="R74">
        <v>18.618822931178599</v>
      </c>
      <c r="S74">
        <v>11.594028346456692</v>
      </c>
      <c r="T74">
        <v>0</v>
      </c>
      <c r="U74">
        <v>62.108614749641632</v>
      </c>
      <c r="V74">
        <v>9.0971892161757371</v>
      </c>
      <c r="W74">
        <v>18.929974303554271</v>
      </c>
      <c r="X74">
        <v>43.188046727004838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8.0067599999999999</v>
      </c>
      <c r="AE74">
        <v>14.475188000000001</v>
      </c>
      <c r="AF74">
        <v>12.303000000000001</v>
      </c>
      <c r="AG74">
        <v>13.99238064</v>
      </c>
      <c r="AH74">
        <v>33.273599999999995</v>
      </c>
      <c r="AI74">
        <v>14.362160799999996</v>
      </c>
      <c r="AJ74">
        <v>0</v>
      </c>
      <c r="AK74">
        <v>11.538180000000001</v>
      </c>
      <c r="AL74">
        <v>9.5358999999999998</v>
      </c>
      <c r="AM74">
        <v>2.1074399999999995</v>
      </c>
      <c r="AN74">
        <v>0</v>
      </c>
      <c r="AO74">
        <v>0.3873743999999999</v>
      </c>
      <c r="AP74">
        <v>5.2364349989576828</v>
      </c>
      <c r="AQ74">
        <v>43.145959999999995</v>
      </c>
      <c r="AR74">
        <v>1.9395999999999995</v>
      </c>
      <c r="AS74">
        <v>2.1859600000000001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782.25696839941611</v>
      </c>
      <c r="DN74">
        <v>27.36583689743955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254.79874255802673</v>
      </c>
      <c r="L75">
        <v>9.4185432605457464</v>
      </c>
      <c r="M75">
        <v>63.76555293058837</v>
      </c>
      <c r="N75">
        <v>24.903285870755749</v>
      </c>
      <c r="O75">
        <v>73.28448327265879</v>
      </c>
      <c r="P75">
        <v>20.297446358416437</v>
      </c>
      <c r="Q75">
        <v>9.0255951661631446</v>
      </c>
      <c r="R75">
        <v>18.618822931178599</v>
      </c>
      <c r="S75">
        <v>11.594028346456692</v>
      </c>
      <c r="T75">
        <v>0</v>
      </c>
      <c r="U75">
        <v>62.108614749641632</v>
      </c>
      <c r="V75">
        <v>9.0971892161757371</v>
      </c>
      <c r="W75">
        <v>18.929974303554271</v>
      </c>
      <c r="X75">
        <v>43.188046727004838</v>
      </c>
      <c r="Y75">
        <v>0</v>
      </c>
      <c r="Z75">
        <v>0</v>
      </c>
      <c r="AA75">
        <v>17.350406713706374</v>
      </c>
      <c r="AB75">
        <v>11.567504</v>
      </c>
      <c r="AC75">
        <v>0.83894999999999986</v>
      </c>
      <c r="AD75">
        <v>12.010140000000002</v>
      </c>
      <c r="AE75">
        <v>21.712782000000001</v>
      </c>
      <c r="AF75">
        <v>18.454499999999999</v>
      </c>
      <c r="AG75">
        <v>13.99238064</v>
      </c>
      <c r="AH75">
        <v>41.591999999999999</v>
      </c>
      <c r="AI75">
        <v>14.362160799999996</v>
      </c>
      <c r="AJ75">
        <v>0</v>
      </c>
      <c r="AK75">
        <v>11.538180000000001</v>
      </c>
      <c r="AL75">
        <v>9.5358999999999998</v>
      </c>
      <c r="AM75">
        <v>4.0977999999999994</v>
      </c>
      <c r="AN75">
        <v>0</v>
      </c>
      <c r="AO75">
        <v>0.3873743999999999</v>
      </c>
      <c r="AP75">
        <v>2.2505361551338483</v>
      </c>
      <c r="AQ75">
        <v>43.145959999999995</v>
      </c>
      <c r="AR75">
        <v>1.9395999999999995</v>
      </c>
      <c r="AS75">
        <v>2.1859600000000001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817.39738894269078</v>
      </c>
      <c r="DN75">
        <v>28.595071457315786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254.79874255802673</v>
      </c>
      <c r="L76">
        <v>9.4185432605457464</v>
      </c>
      <c r="M76">
        <v>63.76555293058837</v>
      </c>
      <c r="N76">
        <v>24.903285870755749</v>
      </c>
      <c r="O76">
        <v>73.28448327265879</v>
      </c>
      <c r="P76">
        <v>20.297446358416437</v>
      </c>
      <c r="Q76">
        <v>9.0255951661631446</v>
      </c>
      <c r="R76">
        <v>18.618822931178599</v>
      </c>
      <c r="S76">
        <v>11.594028346456692</v>
      </c>
      <c r="T76">
        <v>0</v>
      </c>
      <c r="U76">
        <v>62.108614749641632</v>
      </c>
      <c r="V76">
        <v>9.0971892161757371</v>
      </c>
      <c r="W76">
        <v>18.929974303554271</v>
      </c>
      <c r="X76">
        <v>43.188046727004838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4.25068</v>
      </c>
      <c r="AD76">
        <v>16.050652800000002</v>
      </c>
      <c r="AE76">
        <v>21.712782000000001</v>
      </c>
      <c r="AF76">
        <v>20.504999999999999</v>
      </c>
      <c r="AG76">
        <v>13.99238064</v>
      </c>
      <c r="AH76">
        <v>61.639343999999994</v>
      </c>
      <c r="AI76">
        <v>14.362160799999996</v>
      </c>
      <c r="AJ76">
        <v>0</v>
      </c>
      <c r="AK76">
        <v>11.538180000000001</v>
      </c>
      <c r="AL76">
        <v>9.5358999999999998</v>
      </c>
      <c r="AM76">
        <v>4.0977999999999994</v>
      </c>
      <c r="AN76">
        <v>0</v>
      </c>
      <c r="AO76">
        <v>0.3873743999999999</v>
      </c>
      <c r="AP76">
        <v>2.2505361551338483</v>
      </c>
      <c r="AQ76">
        <v>43.145959999999995</v>
      </c>
      <c r="AR76">
        <v>1.9395999999999995</v>
      </c>
      <c r="AS76">
        <v>2.1859600000000001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860.96183334055343</v>
      </c>
      <c r="DN76">
        <v>30.119087525540063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254.79874255802673</v>
      </c>
      <c r="L77">
        <v>9.4185432605457464</v>
      </c>
      <c r="M77">
        <v>63.76555293058837</v>
      </c>
      <c r="N77">
        <v>24.903285870755749</v>
      </c>
      <c r="O77">
        <v>73.28448327265879</v>
      </c>
      <c r="P77">
        <v>20.297446358416437</v>
      </c>
      <c r="Q77">
        <v>9.0255951661631446</v>
      </c>
      <c r="R77">
        <v>18.61619947451392</v>
      </c>
      <c r="S77">
        <v>11.594028346456692</v>
      </c>
      <c r="T77">
        <v>0</v>
      </c>
      <c r="U77">
        <v>62.108614749641632</v>
      </c>
      <c r="V77">
        <v>9.0971892161757371</v>
      </c>
      <c r="W77">
        <v>18.929974303554271</v>
      </c>
      <c r="X77">
        <v>43.188046727004838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4.25068</v>
      </c>
      <c r="AD77">
        <v>16.050652800000002</v>
      </c>
      <c r="AE77">
        <v>21.712782000000001</v>
      </c>
      <c r="AF77">
        <v>13.67</v>
      </c>
      <c r="AG77">
        <v>13.99238064</v>
      </c>
      <c r="AH77">
        <v>61.639343999999994</v>
      </c>
      <c r="AI77">
        <v>14.362160799999996</v>
      </c>
      <c r="AJ77">
        <v>0</v>
      </c>
      <c r="AK77">
        <v>11.538180000000001</v>
      </c>
      <c r="AL77">
        <v>9.5358999999999998</v>
      </c>
      <c r="AM77">
        <v>6.9405023999999989</v>
      </c>
      <c r="AN77">
        <v>0</v>
      </c>
      <c r="AO77">
        <v>0</v>
      </c>
      <c r="AP77">
        <v>1.9692191357421178</v>
      </c>
      <c r="AQ77">
        <v>43.145959999999995</v>
      </c>
      <c r="AR77">
        <v>1.9395999999999995</v>
      </c>
      <c r="AS77">
        <v>2.1859600000000001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856.45586774310141</v>
      </c>
      <c r="DN77">
        <v>29.961440646935674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254.79874255802673</v>
      </c>
      <c r="L78">
        <v>9.4185432605457464</v>
      </c>
      <c r="M78">
        <v>63.76555293058837</v>
      </c>
      <c r="N78">
        <v>24.903285870755749</v>
      </c>
      <c r="O78">
        <v>73.28448327265879</v>
      </c>
      <c r="P78">
        <v>20.297446358416437</v>
      </c>
      <c r="Q78">
        <v>9.0255951661631446</v>
      </c>
      <c r="R78">
        <v>18.61619947451392</v>
      </c>
      <c r="S78">
        <v>11.594028346456692</v>
      </c>
      <c r="T78">
        <v>0</v>
      </c>
      <c r="U78">
        <v>62.108614749641632</v>
      </c>
      <c r="V78">
        <v>9.0971892161757371</v>
      </c>
      <c r="W78">
        <v>18.929974303554271</v>
      </c>
      <c r="X78">
        <v>43.188046727004838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4.25068</v>
      </c>
      <c r="AD78">
        <v>16.050652800000002</v>
      </c>
      <c r="AE78">
        <v>21.712782000000001</v>
      </c>
      <c r="AF78">
        <v>13.67</v>
      </c>
      <c r="AG78">
        <v>13.99238064</v>
      </c>
      <c r="AH78">
        <v>61.639343999999994</v>
      </c>
      <c r="AI78">
        <v>14.362160799999996</v>
      </c>
      <c r="AJ78">
        <v>0</v>
      </c>
      <c r="AK78">
        <v>11.538180000000001</v>
      </c>
      <c r="AL78">
        <v>9.5358999999999998</v>
      </c>
      <c r="AM78">
        <v>6.9405023999999989</v>
      </c>
      <c r="AN78">
        <v>0</v>
      </c>
      <c r="AO78">
        <v>0</v>
      </c>
      <c r="AP78">
        <v>1.9692191357421178</v>
      </c>
      <c r="AQ78">
        <v>43.145959999999995</v>
      </c>
      <c r="AR78">
        <v>1.9395999999999995</v>
      </c>
      <c r="AS78">
        <v>2.1859600000000001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856.45586774310141</v>
      </c>
      <c r="DN78">
        <v>29.961440646935674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254.79874255802673</v>
      </c>
      <c r="L79">
        <v>9.4185432605457464</v>
      </c>
      <c r="M79">
        <v>63.76555293058837</v>
      </c>
      <c r="N79">
        <v>24.903285870755749</v>
      </c>
      <c r="O79">
        <v>73.28448327265879</v>
      </c>
      <c r="P79">
        <v>20.297446358416437</v>
      </c>
      <c r="Q79">
        <v>9.0255951661631446</v>
      </c>
      <c r="R79">
        <v>18.61619947451392</v>
      </c>
      <c r="S79">
        <v>11.594028346456692</v>
      </c>
      <c r="T79">
        <v>0</v>
      </c>
      <c r="U79">
        <v>62.108614749641632</v>
      </c>
      <c r="V79">
        <v>9.0971892161757371</v>
      </c>
      <c r="W79">
        <v>18.929974303554271</v>
      </c>
      <c r="X79">
        <v>43.188046727004838</v>
      </c>
      <c r="Y79">
        <v>0</v>
      </c>
      <c r="Z79">
        <v>8.5914503999999994</v>
      </c>
      <c r="AA79">
        <v>12.318788766731524</v>
      </c>
      <c r="AB79">
        <v>17.351255999999996</v>
      </c>
      <c r="AC79">
        <v>8.5097494999999999</v>
      </c>
      <c r="AD79">
        <v>16.050652800000002</v>
      </c>
      <c r="AE79">
        <v>21.712782000000001</v>
      </c>
      <c r="AF79">
        <v>13.67</v>
      </c>
      <c r="AG79">
        <v>13.99238064</v>
      </c>
      <c r="AH79">
        <v>61.639343999999994</v>
      </c>
      <c r="AI79">
        <v>14.362160799999996</v>
      </c>
      <c r="AJ79">
        <v>0</v>
      </c>
      <c r="AK79">
        <v>11.538180000000001</v>
      </c>
      <c r="AL79">
        <v>9.5358999999999998</v>
      </c>
      <c r="AM79">
        <v>6.9405023999999989</v>
      </c>
      <c r="AN79">
        <v>0</v>
      </c>
      <c r="AO79">
        <v>0</v>
      </c>
      <c r="AP79">
        <v>1.9692191357421178</v>
      </c>
      <c r="AQ79">
        <v>43.145959999999995</v>
      </c>
      <c r="AR79">
        <v>21.820499999999999</v>
      </c>
      <c r="AS79">
        <v>2.1859600000000001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873.79464111022503</v>
      </c>
      <c r="DN79">
        <v>30.567847566750455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254.79874255802673</v>
      </c>
      <c r="L80">
        <v>9.4185432605457464</v>
      </c>
      <c r="M80">
        <v>63.76555293058837</v>
      </c>
      <c r="N80">
        <v>24.903285870755749</v>
      </c>
      <c r="O80">
        <v>73.28448327265879</v>
      </c>
      <c r="P80">
        <v>20.297446358416437</v>
      </c>
      <c r="Q80">
        <v>9.0255951661631446</v>
      </c>
      <c r="R80">
        <v>18.61619947451392</v>
      </c>
      <c r="S80">
        <v>11.594028346456692</v>
      </c>
      <c r="T80">
        <v>0</v>
      </c>
      <c r="U80">
        <v>62.108614749641632</v>
      </c>
      <c r="V80">
        <v>9.0971892161757371</v>
      </c>
      <c r="W80">
        <v>18.929974303554271</v>
      </c>
      <c r="X80">
        <v>43.188046727004838</v>
      </c>
      <c r="Y80">
        <v>0</v>
      </c>
      <c r="Z80">
        <v>8.5914503999999994</v>
      </c>
      <c r="AA80">
        <v>12.318788766731524</v>
      </c>
      <c r="AB80">
        <v>17.351255999999996</v>
      </c>
      <c r="AC80">
        <v>8.5097494999999999</v>
      </c>
      <c r="AD80">
        <v>16.050652800000002</v>
      </c>
      <c r="AE80">
        <v>21.712782000000001</v>
      </c>
      <c r="AF80">
        <v>13.67</v>
      </c>
      <c r="AG80">
        <v>13.99238064</v>
      </c>
      <c r="AH80">
        <v>61.639343999999994</v>
      </c>
      <c r="AI80">
        <v>1.6772999999999998</v>
      </c>
      <c r="AJ80">
        <v>0</v>
      </c>
      <c r="AK80">
        <v>11.538180000000001</v>
      </c>
      <c r="AL80">
        <v>9.5358999999999998</v>
      </c>
      <c r="AM80">
        <v>6.9405023999999989</v>
      </c>
      <c r="AN80">
        <v>0</v>
      </c>
      <c r="AO80">
        <v>0</v>
      </c>
      <c r="AP80">
        <v>1.9692191357421178</v>
      </c>
      <c r="AQ80">
        <v>43.145959999999995</v>
      </c>
      <c r="AR80">
        <v>21.820499999999999</v>
      </c>
      <c r="AS80">
        <v>2.1859600000000001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861.53852875845746</v>
      </c>
      <c r="DN80">
        <v>30.139099118517937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254.79874255802673</v>
      </c>
      <c r="L81">
        <v>9.4185432605457464</v>
      </c>
      <c r="M81">
        <v>63.76555293058837</v>
      </c>
      <c r="N81">
        <v>24.903285870755749</v>
      </c>
      <c r="O81">
        <v>73.28448327265879</v>
      </c>
      <c r="P81">
        <v>20.297446358416437</v>
      </c>
      <c r="Q81">
        <v>9.0255951661631446</v>
      </c>
      <c r="R81">
        <v>18.61619947451392</v>
      </c>
      <c r="S81">
        <v>11.594028346456692</v>
      </c>
      <c r="T81">
        <v>0</v>
      </c>
      <c r="U81">
        <v>62.108614749641632</v>
      </c>
      <c r="V81">
        <v>9.0971892161757371</v>
      </c>
      <c r="W81">
        <v>18.929974303554271</v>
      </c>
      <c r="X81">
        <v>43.188046727004838</v>
      </c>
      <c r="Y81">
        <v>0</v>
      </c>
      <c r="Z81">
        <v>2.8638167999999995</v>
      </c>
      <c r="AA81">
        <v>11.451268431046206</v>
      </c>
      <c r="AB81">
        <v>17.351255999999996</v>
      </c>
      <c r="AC81">
        <v>8.5097494999999999</v>
      </c>
      <c r="AD81">
        <v>16.050652800000002</v>
      </c>
      <c r="AE81">
        <v>21.712782000000001</v>
      </c>
      <c r="AF81">
        <v>13.67</v>
      </c>
      <c r="AG81">
        <v>13.99238064</v>
      </c>
      <c r="AH81">
        <v>58.2288</v>
      </c>
      <c r="AI81">
        <v>0</v>
      </c>
      <c r="AJ81">
        <v>0</v>
      </c>
      <c r="AK81">
        <v>11.538180000000001</v>
      </c>
      <c r="AL81">
        <v>9.5358999999999998</v>
      </c>
      <c r="AM81">
        <v>4.6363679999999992</v>
      </c>
      <c r="AN81">
        <v>0</v>
      </c>
      <c r="AO81">
        <v>0</v>
      </c>
      <c r="AP81">
        <v>1.6879021163503867</v>
      </c>
      <c r="AQ81">
        <v>43.145959999999995</v>
      </c>
      <c r="AR81">
        <v>2.9093999999999989</v>
      </c>
      <c r="AS81">
        <v>2.1859600000000001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829.48048449979547</v>
      </c>
      <c r="DN81">
        <v>29.017594022102816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254.79874255802673</v>
      </c>
      <c r="L82">
        <v>9.4185432605457464</v>
      </c>
      <c r="M82">
        <v>63.76555293058837</v>
      </c>
      <c r="N82">
        <v>24.903285870755749</v>
      </c>
      <c r="O82">
        <v>73.28448327265879</v>
      </c>
      <c r="P82">
        <v>20.297446358416437</v>
      </c>
      <c r="Q82">
        <v>9.0255951661631446</v>
      </c>
      <c r="R82">
        <v>18.61619947451392</v>
      </c>
      <c r="S82">
        <v>11.594028346456692</v>
      </c>
      <c r="T82">
        <v>0</v>
      </c>
      <c r="U82">
        <v>62.108614749641632</v>
      </c>
      <c r="V82">
        <v>9.0971892161757371</v>
      </c>
      <c r="W82">
        <v>18.929974303554271</v>
      </c>
      <c r="X82">
        <v>43.188046727004838</v>
      </c>
      <c r="Y82">
        <v>0</v>
      </c>
      <c r="Z82">
        <v>0</v>
      </c>
      <c r="AA82">
        <v>6.1420439766520554</v>
      </c>
      <c r="AB82">
        <v>11.567504</v>
      </c>
      <c r="AC82">
        <v>0</v>
      </c>
      <c r="AD82">
        <v>16.050652800000002</v>
      </c>
      <c r="AE82">
        <v>14.425599999999999</v>
      </c>
      <c r="AF82">
        <v>13.67</v>
      </c>
      <c r="AG82">
        <v>13.99238064</v>
      </c>
      <c r="AH82">
        <v>41.591999999999999</v>
      </c>
      <c r="AI82">
        <v>0</v>
      </c>
      <c r="AJ82">
        <v>0</v>
      </c>
      <c r="AK82">
        <v>11.538180000000001</v>
      </c>
      <c r="AL82">
        <v>9.5358999999999998</v>
      </c>
      <c r="AM82">
        <v>4.6363679999999992</v>
      </c>
      <c r="AN82">
        <v>0</v>
      </c>
      <c r="AO82">
        <v>0</v>
      </c>
      <c r="AP82">
        <v>1.6879021163503867</v>
      </c>
      <c r="AQ82">
        <v>43.145959999999995</v>
      </c>
      <c r="AR82">
        <v>2.9093999999999989</v>
      </c>
      <c r="AS82">
        <v>2.1859600000000001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784.65808019438714</v>
      </c>
      <c r="DN82">
        <v>27.449473573117086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254.79874255802673</v>
      </c>
      <c r="L83">
        <v>9.4185432605457464</v>
      </c>
      <c r="M83">
        <v>63.76555293058837</v>
      </c>
      <c r="N83">
        <v>24.903285870755749</v>
      </c>
      <c r="O83">
        <v>73.28448327265879</v>
      </c>
      <c r="P83">
        <v>20.297446358416437</v>
      </c>
      <c r="Q83">
        <v>9.0255951661631446</v>
      </c>
      <c r="R83">
        <v>18.61619947451392</v>
      </c>
      <c r="S83">
        <v>11.594028346456692</v>
      </c>
      <c r="T83">
        <v>0</v>
      </c>
      <c r="U83">
        <v>62.108614749641632</v>
      </c>
      <c r="V83">
        <v>9.0971892161757371</v>
      </c>
      <c r="W83">
        <v>18.929974303554271</v>
      </c>
      <c r="X83">
        <v>43.188046727004838</v>
      </c>
      <c r="Y83">
        <v>0</v>
      </c>
      <c r="Z83">
        <v>0</v>
      </c>
      <c r="AA83">
        <v>6.1420439766520554</v>
      </c>
      <c r="AB83">
        <v>5.7837519999999998</v>
      </c>
      <c r="AC83">
        <v>0</v>
      </c>
      <c r="AD83">
        <v>16.050652800000002</v>
      </c>
      <c r="AE83">
        <v>14.425599999999999</v>
      </c>
      <c r="AF83">
        <v>13.67</v>
      </c>
      <c r="AG83">
        <v>13.99238064</v>
      </c>
      <c r="AH83">
        <v>33.273599999999995</v>
      </c>
      <c r="AI83">
        <v>0</v>
      </c>
      <c r="AJ83">
        <v>0</v>
      </c>
      <c r="AK83">
        <v>11.538180000000001</v>
      </c>
      <c r="AL83">
        <v>13.003499999999997</v>
      </c>
      <c r="AM83">
        <v>2.3181839999999996</v>
      </c>
      <c r="AN83">
        <v>0</v>
      </c>
      <c r="AO83">
        <v>0</v>
      </c>
      <c r="AP83">
        <v>1.6879021163503867</v>
      </c>
      <c r="AQ83">
        <v>21.572980000000001</v>
      </c>
      <c r="AR83">
        <v>2.9093999999999989</v>
      </c>
      <c r="AS83">
        <v>2.1859600000000001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751.29933383279706</v>
      </c>
      <c r="DN83">
        <v>26.282503934707339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254.79874255802673</v>
      </c>
      <c r="L84">
        <v>9.4185432605457464</v>
      </c>
      <c r="M84">
        <v>63.76555293058837</v>
      </c>
      <c r="N84">
        <v>24.903285870755749</v>
      </c>
      <c r="O84">
        <v>73.28448327265879</v>
      </c>
      <c r="P84">
        <v>20.297446358416437</v>
      </c>
      <c r="Q84">
        <v>9.0255951661631446</v>
      </c>
      <c r="R84">
        <v>18.61619947451392</v>
      </c>
      <c r="S84">
        <v>11.594028346456692</v>
      </c>
      <c r="T84">
        <v>0</v>
      </c>
      <c r="U84">
        <v>62.108614749641632</v>
      </c>
      <c r="V84">
        <v>9.0971892161757371</v>
      </c>
      <c r="W84">
        <v>18.929974303554271</v>
      </c>
      <c r="X84">
        <v>43.188046727004838</v>
      </c>
      <c r="Y84">
        <v>0</v>
      </c>
      <c r="Z84">
        <v>0</v>
      </c>
      <c r="AA84">
        <v>3.0883723950397339</v>
      </c>
      <c r="AB84">
        <v>5.7837519999999998</v>
      </c>
      <c r="AC84">
        <v>0</v>
      </c>
      <c r="AD84">
        <v>11.023800000000001</v>
      </c>
      <c r="AE84">
        <v>14.425599999999999</v>
      </c>
      <c r="AF84">
        <v>13.67</v>
      </c>
      <c r="AG84">
        <v>13.99238064</v>
      </c>
      <c r="AH84">
        <v>24.955199999999998</v>
      </c>
      <c r="AI84">
        <v>0</v>
      </c>
      <c r="AJ84">
        <v>0</v>
      </c>
      <c r="AK84">
        <v>11.538180000000001</v>
      </c>
      <c r="AL84">
        <v>52.880899999999997</v>
      </c>
      <c r="AM84">
        <v>2.3181839999999996</v>
      </c>
      <c r="AN84">
        <v>0</v>
      </c>
      <c r="AO84">
        <v>0</v>
      </c>
      <c r="AP84">
        <v>1.6879021163503867</v>
      </c>
      <c r="AQ84">
        <v>21.572980000000001</v>
      </c>
      <c r="AR84">
        <v>2.9093999999999989</v>
      </c>
      <c r="AS84">
        <v>2.1859600000000001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773.98430563380373</v>
      </c>
      <c r="DN84">
        <v>27.076007752088405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254.79874255802673</v>
      </c>
      <c r="L85">
        <v>9.4185424723296425</v>
      </c>
      <c r="M85">
        <v>63.76555293058837</v>
      </c>
      <c r="N85">
        <v>24.903285870755749</v>
      </c>
      <c r="O85">
        <v>73.28448327265879</v>
      </c>
      <c r="P85">
        <v>20.297446358416437</v>
      </c>
      <c r="Q85">
        <v>9.0260069253731352</v>
      </c>
      <c r="R85">
        <v>18.61619947451392</v>
      </c>
      <c r="S85">
        <v>11.590178653229499</v>
      </c>
      <c r="T85">
        <v>0</v>
      </c>
      <c r="U85">
        <v>62.108614749641632</v>
      </c>
      <c r="V85">
        <v>9.0971892161757371</v>
      </c>
      <c r="W85">
        <v>18.929974303554271</v>
      </c>
      <c r="X85">
        <v>43.188046727004838</v>
      </c>
      <c r="Y85">
        <v>0</v>
      </c>
      <c r="Z85">
        <v>0</v>
      </c>
      <c r="AA85">
        <v>0</v>
      </c>
      <c r="AB85">
        <v>5.7837519999999998</v>
      </c>
      <c r="AC85">
        <v>0</v>
      </c>
      <c r="AD85">
        <v>8.1227999999999998</v>
      </c>
      <c r="AE85">
        <v>14.425599999999999</v>
      </c>
      <c r="AF85">
        <v>13.67</v>
      </c>
      <c r="AG85">
        <v>13.99238064</v>
      </c>
      <c r="AH85">
        <v>18.7164</v>
      </c>
      <c r="AI85">
        <v>0</v>
      </c>
      <c r="AJ85">
        <v>0</v>
      </c>
      <c r="AK85">
        <v>11.538180000000001</v>
      </c>
      <c r="AL85">
        <v>52.880899999999997</v>
      </c>
      <c r="AM85">
        <v>2.3181839999999996</v>
      </c>
      <c r="AN85">
        <v>0</v>
      </c>
      <c r="AO85">
        <v>0</v>
      </c>
      <c r="AP85">
        <v>1.6879021163503867</v>
      </c>
      <c r="AQ85">
        <v>21.572980000000001</v>
      </c>
      <c r="AR85">
        <v>2.9093999999999989</v>
      </c>
      <c r="AS85">
        <v>2.1859600000000001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762.16619299294689</v>
      </c>
      <c r="DN85">
        <v>26.662509275672161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254.79874255802673</v>
      </c>
      <c r="L86">
        <v>9.4185424723296425</v>
      </c>
      <c r="M86">
        <v>63.76555293058837</v>
      </c>
      <c r="N86">
        <v>24.903285870755749</v>
      </c>
      <c r="O86">
        <v>73.28448327265879</v>
      </c>
      <c r="P86">
        <v>20.297446358416437</v>
      </c>
      <c r="Q86">
        <v>9.0260069253731352</v>
      </c>
      <c r="R86">
        <v>18.61619947451392</v>
      </c>
      <c r="S86">
        <v>11.590178653229499</v>
      </c>
      <c r="T86">
        <v>0</v>
      </c>
      <c r="U86">
        <v>62.108614749641632</v>
      </c>
      <c r="V86">
        <v>9.0971892161757371</v>
      </c>
      <c r="W86">
        <v>18.929974303554271</v>
      </c>
      <c r="X86">
        <v>43.188046727004838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4.0033799999999999</v>
      </c>
      <c r="AE86">
        <v>14.425599999999999</v>
      </c>
      <c r="AF86">
        <v>13.67</v>
      </c>
      <c r="AG86">
        <v>13.99238064</v>
      </c>
      <c r="AH86">
        <v>18.7164</v>
      </c>
      <c r="AI86">
        <v>0</v>
      </c>
      <c r="AJ86">
        <v>0</v>
      </c>
      <c r="AK86">
        <v>11.538180000000001</v>
      </c>
      <c r="AL86">
        <v>52.880899999999997</v>
      </c>
      <c r="AM86">
        <v>1.3932520000000002</v>
      </c>
      <c r="AN86">
        <v>0</v>
      </c>
      <c r="AO86">
        <v>0</v>
      </c>
      <c r="AP86">
        <v>1.6879021163503867</v>
      </c>
      <c r="AQ86">
        <v>21.572980000000001</v>
      </c>
      <c r="AR86">
        <v>2.9093999999999989</v>
      </c>
      <c r="AS86">
        <v>2.1859600000000001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751.70407826518624</v>
      </c>
      <c r="DN86">
        <v>26.296520003432789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254.79874255802673</v>
      </c>
      <c r="L87">
        <v>9.4185424723296425</v>
      </c>
      <c r="M87">
        <v>63.76555293058837</v>
      </c>
      <c r="N87">
        <v>24.903285870755749</v>
      </c>
      <c r="O87">
        <v>73.28448327265879</v>
      </c>
      <c r="P87">
        <v>20.297446358416437</v>
      </c>
      <c r="Q87">
        <v>9.0260069253731352</v>
      </c>
      <c r="R87">
        <v>18.61619947451392</v>
      </c>
      <c r="S87">
        <v>11.590178653229499</v>
      </c>
      <c r="T87">
        <v>0</v>
      </c>
      <c r="U87">
        <v>62.108614749641632</v>
      </c>
      <c r="V87">
        <v>9.0971892161757371</v>
      </c>
      <c r="W87">
        <v>18.929974303554271</v>
      </c>
      <c r="X87">
        <v>43.188046727004838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14.425599999999999</v>
      </c>
      <c r="AF87">
        <v>13.67</v>
      </c>
      <c r="AG87">
        <v>13.99238064</v>
      </c>
      <c r="AH87">
        <v>18.7164</v>
      </c>
      <c r="AI87">
        <v>0</v>
      </c>
      <c r="AJ87">
        <v>0</v>
      </c>
      <c r="AK87">
        <v>11.538180000000001</v>
      </c>
      <c r="AL87">
        <v>52.880899999999997</v>
      </c>
      <c r="AM87">
        <v>0</v>
      </c>
      <c r="AN87">
        <v>0</v>
      </c>
      <c r="AO87">
        <v>0</v>
      </c>
      <c r="AP87">
        <v>1.6879021163503867</v>
      </c>
      <c r="AQ87">
        <v>21.572980000000001</v>
      </c>
      <c r="AR87">
        <v>2.9093999999999989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748.37359509371095</v>
      </c>
      <c r="DN87">
        <v>26.18001117490806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254.79874255802673</v>
      </c>
      <c r="L88">
        <v>9.4185424723296425</v>
      </c>
      <c r="M88">
        <v>63.76555293058837</v>
      </c>
      <c r="N88">
        <v>24.903285870755749</v>
      </c>
      <c r="O88">
        <v>73.28448327265879</v>
      </c>
      <c r="P88">
        <v>20.297446358416437</v>
      </c>
      <c r="Q88">
        <v>9.0260069253731352</v>
      </c>
      <c r="R88">
        <v>18.61619947451392</v>
      </c>
      <c r="S88">
        <v>11.590178653229499</v>
      </c>
      <c r="T88">
        <v>0</v>
      </c>
      <c r="U88">
        <v>62.108614749641632</v>
      </c>
      <c r="V88">
        <v>9.0971892161757371</v>
      </c>
      <c r="W88">
        <v>18.929974303554271</v>
      </c>
      <c r="X88">
        <v>43.188046727004838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14.425599999999999</v>
      </c>
      <c r="AF88">
        <v>13.67</v>
      </c>
      <c r="AG88">
        <v>13.99238064</v>
      </c>
      <c r="AH88">
        <v>18.7164</v>
      </c>
      <c r="AI88">
        <v>0</v>
      </c>
      <c r="AJ88">
        <v>0</v>
      </c>
      <c r="AK88">
        <v>11.538180000000001</v>
      </c>
      <c r="AL88">
        <v>10.402800000000001</v>
      </c>
      <c r="AM88">
        <v>0</v>
      </c>
      <c r="AN88">
        <v>0</v>
      </c>
      <c r="AO88">
        <v>0</v>
      </c>
      <c r="AP88">
        <v>1.6879021163503867</v>
      </c>
      <c r="AQ88">
        <v>21.572980000000001</v>
      </c>
      <c r="AR88">
        <v>21.820499999999999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725.60316005349148</v>
      </c>
      <c r="DN88">
        <v>25.383446215127481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254.79874255802673</v>
      </c>
      <c r="L89">
        <v>9.4185424723296425</v>
      </c>
      <c r="M89">
        <v>63.76555293058837</v>
      </c>
      <c r="N89">
        <v>24.903285870755749</v>
      </c>
      <c r="O89">
        <v>73.28448327265879</v>
      </c>
      <c r="P89">
        <v>20.297446358416437</v>
      </c>
      <c r="Q89">
        <v>9.0260069253731352</v>
      </c>
      <c r="R89">
        <v>18.61619947451392</v>
      </c>
      <c r="S89">
        <v>11.590178653229499</v>
      </c>
      <c r="T89">
        <v>0</v>
      </c>
      <c r="U89">
        <v>62.108614749641632</v>
      </c>
      <c r="V89">
        <v>9.0971892161757371</v>
      </c>
      <c r="W89">
        <v>18.929974303554271</v>
      </c>
      <c r="X89">
        <v>43.188046727004838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14.425599999999999</v>
      </c>
      <c r="AF89">
        <v>13.67</v>
      </c>
      <c r="AG89">
        <v>13.99238064</v>
      </c>
      <c r="AH89">
        <v>9.1502400000000002</v>
      </c>
      <c r="AI89">
        <v>0</v>
      </c>
      <c r="AJ89">
        <v>0</v>
      </c>
      <c r="AK89">
        <v>11.538180000000001</v>
      </c>
      <c r="AL89">
        <v>1.9071799999999999</v>
      </c>
      <c r="AM89">
        <v>0</v>
      </c>
      <c r="AN89">
        <v>0</v>
      </c>
      <c r="AO89">
        <v>0</v>
      </c>
      <c r="AP89">
        <v>1.6879021163503867</v>
      </c>
      <c r="AQ89">
        <v>21.572980000000001</v>
      </c>
      <c r="AR89">
        <v>21.820499999999999</v>
      </c>
      <c r="AS89">
        <v>6.498800000000001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710.43519225242369</v>
      </c>
      <c r="DN89">
        <v>24.852834016195377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254.79874255802673</v>
      </c>
      <c r="L90">
        <v>9.4185424723296425</v>
      </c>
      <c r="M90">
        <v>63.76555293058837</v>
      </c>
      <c r="N90">
        <v>24.903285870755749</v>
      </c>
      <c r="O90">
        <v>73.28448327265879</v>
      </c>
      <c r="P90">
        <v>20.297446358416437</v>
      </c>
      <c r="Q90">
        <v>9.0260069253731352</v>
      </c>
      <c r="R90">
        <v>18.61619947451392</v>
      </c>
      <c r="S90">
        <v>11.590178653229499</v>
      </c>
      <c r="T90">
        <v>0</v>
      </c>
      <c r="U90">
        <v>62.108614749641632</v>
      </c>
      <c r="V90">
        <v>9.0971892161757371</v>
      </c>
      <c r="W90">
        <v>18.929974303554271</v>
      </c>
      <c r="X90">
        <v>43.188046727004838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14.425599999999999</v>
      </c>
      <c r="AF90">
        <v>13.67</v>
      </c>
      <c r="AG90">
        <v>13.99238064</v>
      </c>
      <c r="AH90">
        <v>9.1502400000000002</v>
      </c>
      <c r="AI90">
        <v>0</v>
      </c>
      <c r="AJ90">
        <v>0</v>
      </c>
      <c r="AK90">
        <v>11.538180000000001</v>
      </c>
      <c r="AL90">
        <v>1.9071799999999999</v>
      </c>
      <c r="AM90">
        <v>0</v>
      </c>
      <c r="AN90">
        <v>0</v>
      </c>
      <c r="AO90">
        <v>0</v>
      </c>
      <c r="AP90">
        <v>1.6879021163503867</v>
      </c>
      <c r="AQ90">
        <v>21.572980000000001</v>
      </c>
      <c r="AR90">
        <v>4.8489999999999993</v>
      </c>
      <c r="AS90">
        <v>6.498800000000001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694.03732895242376</v>
      </c>
      <c r="DN90">
        <v>24.279197316195368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254.79874255802673</v>
      </c>
      <c r="L91">
        <v>9.4185424723296425</v>
      </c>
      <c r="M91">
        <v>63.76555293058837</v>
      </c>
      <c r="N91">
        <v>24.903285870755749</v>
      </c>
      <c r="O91">
        <v>73.28448327265879</v>
      </c>
      <c r="P91">
        <v>20.297446358416437</v>
      </c>
      <c r="Q91">
        <v>9.0260069253731352</v>
      </c>
      <c r="R91">
        <v>18.61619947451392</v>
      </c>
      <c r="S91">
        <v>11.590178653229499</v>
      </c>
      <c r="T91">
        <v>0</v>
      </c>
      <c r="U91">
        <v>62.108614749641632</v>
      </c>
      <c r="V91">
        <v>9.0971892161757371</v>
      </c>
      <c r="W91">
        <v>18.929974303554271</v>
      </c>
      <c r="X91">
        <v>43.188046727004838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7.2127999999999997</v>
      </c>
      <c r="AF91">
        <v>13.67</v>
      </c>
      <c r="AG91">
        <v>13.99238064</v>
      </c>
      <c r="AH91">
        <v>9.1502400000000002</v>
      </c>
      <c r="AI91">
        <v>0</v>
      </c>
      <c r="AJ91">
        <v>0</v>
      </c>
      <c r="AK91">
        <v>11.538180000000001</v>
      </c>
      <c r="AL91">
        <v>1.9071799999999999</v>
      </c>
      <c r="AM91">
        <v>0</v>
      </c>
      <c r="AN91">
        <v>0</v>
      </c>
      <c r="AO91">
        <v>0</v>
      </c>
      <c r="AP91">
        <v>1.6879021163503867</v>
      </c>
      <c r="AQ91">
        <v>21.572980000000001</v>
      </c>
      <c r="AR91">
        <v>4.8489999999999993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684.78499768215147</v>
      </c>
      <c r="DN91">
        <v>23.955528586467622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254.79874255802673</v>
      </c>
      <c r="L92">
        <v>9.4185424723296425</v>
      </c>
      <c r="M92">
        <v>63.76555293058837</v>
      </c>
      <c r="N92">
        <v>24.903285870755749</v>
      </c>
      <c r="O92">
        <v>73.28448327265879</v>
      </c>
      <c r="P92">
        <v>20.297446358416437</v>
      </c>
      <c r="Q92">
        <v>9.0260069253731352</v>
      </c>
      <c r="R92">
        <v>18.61619947451392</v>
      </c>
      <c r="S92">
        <v>11.590178653229499</v>
      </c>
      <c r="T92">
        <v>0</v>
      </c>
      <c r="U92">
        <v>62.108614749641632</v>
      </c>
      <c r="V92">
        <v>9.0971892161757371</v>
      </c>
      <c r="W92">
        <v>18.929974303554271</v>
      </c>
      <c r="X92">
        <v>43.188046727004838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7.2127999999999997</v>
      </c>
      <c r="AF92">
        <v>13.67</v>
      </c>
      <c r="AG92">
        <v>13.99238064</v>
      </c>
      <c r="AH92">
        <v>9.1502400000000002</v>
      </c>
      <c r="AI92">
        <v>0</v>
      </c>
      <c r="AJ92">
        <v>0</v>
      </c>
      <c r="AK92">
        <v>11.538180000000001</v>
      </c>
      <c r="AL92">
        <v>1.9071799999999999</v>
      </c>
      <c r="AM92">
        <v>0</v>
      </c>
      <c r="AN92">
        <v>0</v>
      </c>
      <c r="AO92">
        <v>0</v>
      </c>
      <c r="AP92">
        <v>1.6879021163503867</v>
      </c>
      <c r="AQ92">
        <v>21.572980000000001</v>
      </c>
      <c r="AR92">
        <v>4.8489999999999993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684.78499768215147</v>
      </c>
      <c r="DN92">
        <v>23.955528586467622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254.79874255802673</v>
      </c>
      <c r="L93">
        <v>9.4183230106877129</v>
      </c>
      <c r="M93">
        <v>63.76555293058837</v>
      </c>
      <c r="N93">
        <v>24.903285870755749</v>
      </c>
      <c r="O93">
        <v>73.28448327265879</v>
      </c>
      <c r="P93">
        <v>20.297446358416437</v>
      </c>
      <c r="Q93">
        <v>9.026692015209127</v>
      </c>
      <c r="R93">
        <v>18.61619947451392</v>
      </c>
      <c r="S93">
        <v>11.584566929133858</v>
      </c>
      <c r="T93">
        <v>0</v>
      </c>
      <c r="U93">
        <v>62.108614749641632</v>
      </c>
      <c r="V93">
        <v>9.0971892161757371</v>
      </c>
      <c r="W93">
        <v>18.929974303554271</v>
      </c>
      <c r="X93">
        <v>43.188046727004838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7.2127999999999997</v>
      </c>
      <c r="AF93">
        <v>13.67</v>
      </c>
      <c r="AG93">
        <v>13.99238064</v>
      </c>
      <c r="AH93">
        <v>9.1502400000000002</v>
      </c>
      <c r="AI93">
        <v>0</v>
      </c>
      <c r="AJ93">
        <v>0</v>
      </c>
      <c r="AK93">
        <v>11.538180000000001</v>
      </c>
      <c r="AL93">
        <v>1.9071799999999999</v>
      </c>
      <c r="AM93">
        <v>0</v>
      </c>
      <c r="AN93">
        <v>0</v>
      </c>
      <c r="AO93">
        <v>0</v>
      </c>
      <c r="AP93">
        <v>1.6879021163503867</v>
      </c>
      <c r="AQ93">
        <v>21.572980000000001</v>
      </c>
      <c r="AR93">
        <v>4.8489999999999993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684.78002570001979</v>
      </c>
      <c r="DN93">
        <v>23.955354472697806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254.79874255802673</v>
      </c>
      <c r="L94">
        <v>9.4182389869033454</v>
      </c>
      <c r="M94">
        <v>63.76555293058837</v>
      </c>
      <c r="N94">
        <v>24.903285870755749</v>
      </c>
      <c r="O94">
        <v>73.28448327265879</v>
      </c>
      <c r="P94">
        <v>20.297446358416437</v>
      </c>
      <c r="Q94">
        <v>9.026692015209127</v>
      </c>
      <c r="R94">
        <v>18.615183629250676</v>
      </c>
      <c r="S94">
        <v>11.590401548137397</v>
      </c>
      <c r="T94">
        <v>0</v>
      </c>
      <c r="U94">
        <v>62.108614749641632</v>
      </c>
      <c r="V94">
        <v>9.0971892161757371</v>
      </c>
      <c r="W94">
        <v>18.929974303554271</v>
      </c>
      <c r="X94">
        <v>43.188046727004838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7.2127999999999997</v>
      </c>
      <c r="AF94">
        <v>13.67</v>
      </c>
      <c r="AG94">
        <v>13.99238064</v>
      </c>
      <c r="AH94">
        <v>9.1502400000000002</v>
      </c>
      <c r="AI94">
        <v>0</v>
      </c>
      <c r="AJ94">
        <v>0</v>
      </c>
      <c r="AK94">
        <v>11.538180000000001</v>
      </c>
      <c r="AL94">
        <v>1.9071799999999999</v>
      </c>
      <c r="AM94">
        <v>0</v>
      </c>
      <c r="AN94">
        <v>0</v>
      </c>
      <c r="AO94">
        <v>0</v>
      </c>
      <c r="AP94">
        <v>1.6879021163503867</v>
      </c>
      <c r="AQ94">
        <v>21.572980000000001</v>
      </c>
      <c r="AR94">
        <v>4.8489999999999993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684.78460044072335</v>
      </c>
      <c r="DN94">
        <v>23.955514481950154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254.80692484450259</v>
      </c>
      <c r="L95">
        <v>9.4183551387921582</v>
      </c>
      <c r="M95">
        <v>63.76555293058837</v>
      </c>
      <c r="N95">
        <v>24.903285870755749</v>
      </c>
      <c r="O95">
        <v>73.28448327265879</v>
      </c>
      <c r="P95">
        <v>20.297446358416437</v>
      </c>
      <c r="Q95">
        <v>9.026692015209127</v>
      </c>
      <c r="R95">
        <v>18.61619947451392</v>
      </c>
      <c r="S95">
        <v>11.584566929133858</v>
      </c>
      <c r="T95">
        <v>0</v>
      </c>
      <c r="U95">
        <v>62.108614749641632</v>
      </c>
      <c r="V95">
        <v>9.0971892161757371</v>
      </c>
      <c r="W95">
        <v>18.929974303554271</v>
      </c>
      <c r="X95">
        <v>43.188046727004838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7.2127999999999997</v>
      </c>
      <c r="AF95">
        <v>6.1515000000000004</v>
      </c>
      <c r="AG95">
        <v>13.99238064</v>
      </c>
      <c r="AH95">
        <v>9.1502400000000002</v>
      </c>
      <c r="AI95">
        <v>0</v>
      </c>
      <c r="AJ95">
        <v>0</v>
      </c>
      <c r="AK95">
        <v>11.538180000000001</v>
      </c>
      <c r="AL95">
        <v>1.9071799999999999</v>
      </c>
      <c r="AM95">
        <v>0</v>
      </c>
      <c r="AN95">
        <v>0</v>
      </c>
      <c r="AO95">
        <v>0</v>
      </c>
      <c r="AP95">
        <v>1.6879021163503867</v>
      </c>
      <c r="AQ95">
        <v>21.572980000000001</v>
      </c>
      <c r="AR95">
        <v>2.9093999999999989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675.64954631604121</v>
      </c>
      <c r="DN95">
        <v>23.635948271256677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254.80539413526415</v>
      </c>
      <c r="L96">
        <v>9.4182930642410465</v>
      </c>
      <c r="M96">
        <v>63.76555293058837</v>
      </c>
      <c r="N96">
        <v>24.903285870755749</v>
      </c>
      <c r="O96">
        <v>73.28448327265879</v>
      </c>
      <c r="P96">
        <v>20.297446358416437</v>
      </c>
      <c r="Q96">
        <v>9.026692015209127</v>
      </c>
      <c r="R96">
        <v>18.61619947451392</v>
      </c>
      <c r="S96">
        <v>11.584566929133858</v>
      </c>
      <c r="T96">
        <v>0</v>
      </c>
      <c r="U96">
        <v>62.108614749641632</v>
      </c>
      <c r="V96">
        <v>9.0971892161757371</v>
      </c>
      <c r="W96">
        <v>18.929974303554271</v>
      </c>
      <c r="X96">
        <v>43.188046727004838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7.2127999999999997</v>
      </c>
      <c r="AF96">
        <v>6.1515000000000004</v>
      </c>
      <c r="AG96">
        <v>13.99238064</v>
      </c>
      <c r="AH96">
        <v>9.1502400000000002</v>
      </c>
      <c r="AI96">
        <v>0</v>
      </c>
      <c r="AJ96">
        <v>0</v>
      </c>
      <c r="AK96">
        <v>11.538180000000001</v>
      </c>
      <c r="AL96">
        <v>1.9071799999999999</v>
      </c>
      <c r="AM96">
        <v>0</v>
      </c>
      <c r="AN96">
        <v>0</v>
      </c>
      <c r="AO96">
        <v>0</v>
      </c>
      <c r="AP96">
        <v>1.6879021163503867</v>
      </c>
      <c r="AQ96">
        <v>21.572980000000001</v>
      </c>
      <c r="AR96">
        <v>2.9093999999999989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675.64800737233827</v>
      </c>
      <c r="DN96">
        <v>23.635894431170126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254.80376290152631</v>
      </c>
      <c r="L97">
        <v>9.4182930642410465</v>
      </c>
      <c r="M97">
        <v>63.76555293058837</v>
      </c>
      <c r="N97">
        <v>24.903285870755749</v>
      </c>
      <c r="O97">
        <v>73.28448327265879</v>
      </c>
      <c r="P97">
        <v>20.297446358416437</v>
      </c>
      <c r="Q97">
        <v>9.026692015209127</v>
      </c>
      <c r="R97">
        <v>18.61619947451392</v>
      </c>
      <c r="S97">
        <v>11.584566929133858</v>
      </c>
      <c r="T97">
        <v>0</v>
      </c>
      <c r="U97">
        <v>62.108614749641632</v>
      </c>
      <c r="V97">
        <v>9.0971892161757371</v>
      </c>
      <c r="W97">
        <v>18.929974303554271</v>
      </c>
      <c r="X97">
        <v>43.188046727004838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7.2127999999999997</v>
      </c>
      <c r="AF97">
        <v>6.1515000000000004</v>
      </c>
      <c r="AG97">
        <v>13.99238064</v>
      </c>
      <c r="AH97">
        <v>9.1502400000000002</v>
      </c>
      <c r="AI97">
        <v>0</v>
      </c>
      <c r="AJ97">
        <v>0</v>
      </c>
      <c r="AK97">
        <v>11.538180000000001</v>
      </c>
      <c r="AL97">
        <v>1.9071799999999999</v>
      </c>
      <c r="AM97">
        <v>0</v>
      </c>
      <c r="AN97">
        <v>0</v>
      </c>
      <c r="AO97">
        <v>0</v>
      </c>
      <c r="AP97">
        <v>1.6879021163503867</v>
      </c>
      <c r="AQ97">
        <v>21.572980000000001</v>
      </c>
      <c r="AR97">
        <v>2.9093999999999989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675.64643127855743</v>
      </c>
      <c r="DN97">
        <v>23.635839291213127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254.80290644180258</v>
      </c>
      <c r="L98">
        <v>9.4182930642410465</v>
      </c>
      <c r="M98">
        <v>63.76555293058837</v>
      </c>
      <c r="N98">
        <v>24.903285870755749</v>
      </c>
      <c r="O98">
        <v>73.28448327265879</v>
      </c>
      <c r="P98">
        <v>20.297446358416437</v>
      </c>
      <c r="Q98">
        <v>9.026692015209127</v>
      </c>
      <c r="R98">
        <v>18.61619947451392</v>
      </c>
      <c r="S98">
        <v>11.584566929133858</v>
      </c>
      <c r="T98">
        <v>0</v>
      </c>
      <c r="U98">
        <v>62.108614749641632</v>
      </c>
      <c r="V98">
        <v>9.0971892161757371</v>
      </c>
      <c r="W98">
        <v>18.929974303554271</v>
      </c>
      <c r="X98">
        <v>43.188046727004838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7.2127999999999997</v>
      </c>
      <c r="AF98">
        <v>6.1515000000000004</v>
      </c>
      <c r="AG98">
        <v>13.99238064</v>
      </c>
      <c r="AH98">
        <v>9.1502400000000002</v>
      </c>
      <c r="AI98">
        <v>0</v>
      </c>
      <c r="AJ98">
        <v>0</v>
      </c>
      <c r="AK98">
        <v>11.538180000000001</v>
      </c>
      <c r="AL98">
        <v>1.9071799999999999</v>
      </c>
      <c r="AM98">
        <v>0</v>
      </c>
      <c r="AN98">
        <v>0</v>
      </c>
      <c r="AO98">
        <v>0</v>
      </c>
      <c r="AP98">
        <v>1.6879021163503867</v>
      </c>
      <c r="AQ98">
        <v>21.572980000000001</v>
      </c>
      <c r="AR98">
        <v>2.9093999999999989</v>
      </c>
      <c r="AS98">
        <v>5.3171999999999997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676.7872654785956</v>
      </c>
      <c r="DN98">
        <v>23.67574863145115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5.7437448776220537</v>
      </c>
      <c r="L99">
        <f t="shared" si="2"/>
        <v>0.14359506619665605</v>
      </c>
      <c r="M99">
        <f t="shared" si="2"/>
        <v>1.5303732703341224</v>
      </c>
      <c r="N99">
        <f t="shared" si="2"/>
        <v>0.74722559200288119</v>
      </c>
      <c r="O99">
        <f t="shared" si="2"/>
        <v>1.7588275985438091</v>
      </c>
      <c r="P99">
        <f t="shared" si="2"/>
        <v>0.48713871260199448</v>
      </c>
      <c r="Q99">
        <f t="shared" si="2"/>
        <v>0.12721255600123024</v>
      </c>
      <c r="R99">
        <f t="shared" si="2"/>
        <v>0.29271964588632532</v>
      </c>
      <c r="S99">
        <f t="shared" si="2"/>
        <v>0.17386997271091675</v>
      </c>
      <c r="T99">
        <f t="shared" si="2"/>
        <v>0</v>
      </c>
      <c r="U99">
        <f t="shared" si="2"/>
        <v>1.4906067539913999</v>
      </c>
      <c r="V99">
        <f t="shared" si="2"/>
        <v>0.2172486294638187</v>
      </c>
      <c r="W99">
        <f t="shared" si="2"/>
        <v>0.47201885232562996</v>
      </c>
      <c r="X99">
        <f t="shared" si="2"/>
        <v>1.0365131214481156</v>
      </c>
      <c r="Y99">
        <f t="shared" si="2"/>
        <v>0</v>
      </c>
      <c r="Z99">
        <f t="shared" si="2"/>
        <v>2.6628472E-2</v>
      </c>
      <c r="AA99">
        <f t="shared" si="2"/>
        <v>5.9004916143838342E-2</v>
      </c>
      <c r="AB99">
        <f t="shared" si="2"/>
        <v>8.5310341999999956E-2</v>
      </c>
      <c r="AC99">
        <f t="shared" si="2"/>
        <v>1.9350381749999999E-2</v>
      </c>
      <c r="AD99">
        <f t="shared" si="2"/>
        <v>7.1372142599999994E-2</v>
      </c>
      <c r="AE99">
        <f t="shared" si="2"/>
        <v>0.25496402749999975</v>
      </c>
      <c r="AF99">
        <f t="shared" si="2"/>
        <v>0.20111987499999984</v>
      </c>
      <c r="AG99">
        <f t="shared" si="2"/>
        <v>0.33581713535999957</v>
      </c>
      <c r="AH99">
        <f t="shared" si="2"/>
        <v>0.40198667999999993</v>
      </c>
      <c r="AI99">
        <f t="shared" si="2"/>
        <v>3.4621149299999994E-2</v>
      </c>
      <c r="AJ99">
        <f t="shared" si="2"/>
        <v>0</v>
      </c>
      <c r="AK99">
        <f t="shared" si="2"/>
        <v>0.27691632000000022</v>
      </c>
      <c r="AL99">
        <f t="shared" si="2"/>
        <v>0.4055358200000001</v>
      </c>
      <c r="AM99">
        <f t="shared" si="2"/>
        <v>2.7800646000000005E-2</v>
      </c>
      <c r="AN99">
        <f t="shared" si="2"/>
        <v>0</v>
      </c>
      <c r="AO99">
        <f t="shared" si="2"/>
        <v>3.421807200000002E-3</v>
      </c>
      <c r="AP99">
        <f t="shared" si="2"/>
        <v>5.9369706406469755E-2</v>
      </c>
      <c r="AQ99">
        <f t="shared" si="2"/>
        <v>0.37959055749999965</v>
      </c>
      <c r="AR99">
        <f t="shared" si="2"/>
        <v>0.1311654500000001</v>
      </c>
      <c r="AS99">
        <f t="shared" si="2"/>
        <v>0.11256925942432373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16.529396312962554</v>
      </c>
      <c r="DN99">
        <f t="shared" ref="DN99" si="4">SUM(DN3:DN98)/4000</f>
        <v>0.57824302435104113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54.999411793004384</v>
      </c>
      <c r="L3">
        <v>30.002919062361784</v>
      </c>
      <c r="M3">
        <v>0</v>
      </c>
      <c r="N3">
        <v>14.397535596933189</v>
      </c>
      <c r="O3">
        <v>50.381141727341202</v>
      </c>
      <c r="P3">
        <v>50.924750679963736</v>
      </c>
      <c r="Q3">
        <v>2.1122020273972599</v>
      </c>
      <c r="R3">
        <v>4</v>
      </c>
      <c r="S3">
        <v>3</v>
      </c>
      <c r="T3">
        <v>0</v>
      </c>
      <c r="U3">
        <v>330.96305323513423</v>
      </c>
      <c r="V3">
        <v>3.7570173666666666</v>
      </c>
      <c r="W3">
        <v>11.488715953307393</v>
      </c>
      <c r="X3">
        <v>24.983451904862136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4.1858596000000006</v>
      </c>
      <c r="AF3">
        <v>0</v>
      </c>
      <c r="AG3">
        <v>0</v>
      </c>
      <c r="AH3">
        <v>0</v>
      </c>
      <c r="AI3">
        <v>0</v>
      </c>
      <c r="AJ3">
        <v>0</v>
      </c>
      <c r="AK3">
        <v>6.6716099999999994</v>
      </c>
      <c r="AL3">
        <v>0.64922000000000024</v>
      </c>
      <c r="AM3">
        <v>0</v>
      </c>
      <c r="AN3">
        <v>0</v>
      </c>
      <c r="AO3">
        <v>7.4675999999999992E-2</v>
      </c>
      <c r="AP3">
        <v>1.0410860530729786</v>
      </c>
      <c r="AQ3">
        <v>0</v>
      </c>
      <c r="AR3">
        <v>12.618000000000002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593.58784749585743</v>
      </c>
      <c r="DN3">
        <v>20.765193802581891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54.998041958041952</v>
      </c>
      <c r="L4">
        <v>30.002919062361784</v>
      </c>
      <c r="M4">
        <v>0</v>
      </c>
      <c r="N4">
        <v>14.397535596933189</v>
      </c>
      <c r="O4">
        <v>50.381141727341202</v>
      </c>
      <c r="P4">
        <v>50.924750679963736</v>
      </c>
      <c r="Q4">
        <v>2</v>
      </c>
      <c r="R4">
        <v>4</v>
      </c>
      <c r="S4">
        <v>3</v>
      </c>
      <c r="T4">
        <v>0</v>
      </c>
      <c r="U4">
        <v>330.96305323513423</v>
      </c>
      <c r="V4">
        <v>4.761018341307814</v>
      </c>
      <c r="W4">
        <v>11.488715953307393</v>
      </c>
      <c r="X4">
        <v>24.983451904862136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4.1858596000000006</v>
      </c>
      <c r="AF4">
        <v>0</v>
      </c>
      <c r="AG4">
        <v>0</v>
      </c>
      <c r="AH4">
        <v>0</v>
      </c>
      <c r="AI4">
        <v>0</v>
      </c>
      <c r="AJ4">
        <v>0</v>
      </c>
      <c r="AK4">
        <v>6.6716099999999994</v>
      </c>
      <c r="AL4">
        <v>3.2461000000000007</v>
      </c>
      <c r="AM4">
        <v>0</v>
      </c>
      <c r="AN4">
        <v>0</v>
      </c>
      <c r="AO4">
        <v>7.4675999999999992E-2</v>
      </c>
      <c r="AP4">
        <v>1.0410860530729786</v>
      </c>
      <c r="AQ4">
        <v>0</v>
      </c>
      <c r="AR4">
        <v>12.618000000000002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596.95728518249632</v>
      </c>
      <c r="DN4">
        <v>20.883065228224215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40.002606105733435</v>
      </c>
      <c r="L5">
        <v>30.002919062361784</v>
      </c>
      <c r="M5">
        <v>0</v>
      </c>
      <c r="N5">
        <v>14.397535596933189</v>
      </c>
      <c r="O5">
        <v>50.381141727341202</v>
      </c>
      <c r="P5">
        <v>50.924750679963736</v>
      </c>
      <c r="Q5">
        <v>2</v>
      </c>
      <c r="R5">
        <v>4</v>
      </c>
      <c r="S5">
        <v>3</v>
      </c>
      <c r="T5">
        <v>0</v>
      </c>
      <c r="U5">
        <v>330.96305323513423</v>
      </c>
      <c r="V5">
        <v>0</v>
      </c>
      <c r="W5">
        <v>11.488715953307393</v>
      </c>
      <c r="X5">
        <v>24.983451904862136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4.1858596000000006</v>
      </c>
      <c r="AF5">
        <v>0</v>
      </c>
      <c r="AG5">
        <v>0</v>
      </c>
      <c r="AH5">
        <v>0</v>
      </c>
      <c r="AI5">
        <v>0</v>
      </c>
      <c r="AJ5">
        <v>0</v>
      </c>
      <c r="AK5">
        <v>6.6716099999999994</v>
      </c>
      <c r="AL5">
        <v>18.001100000000001</v>
      </c>
      <c r="AM5">
        <v>0</v>
      </c>
      <c r="AN5">
        <v>0</v>
      </c>
      <c r="AO5">
        <v>7.4675999999999992E-2</v>
      </c>
      <c r="AP5">
        <v>3.0279337174844412</v>
      </c>
      <c r="AQ5">
        <v>0</v>
      </c>
      <c r="AR5">
        <v>2.2432000000000007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584.02032416485565</v>
      </c>
      <c r="DN5">
        <v>20.430619716659976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40.001568135486906</v>
      </c>
      <c r="L6">
        <v>30.002919062361784</v>
      </c>
      <c r="M6">
        <v>0</v>
      </c>
      <c r="N6">
        <v>14.397535596933189</v>
      </c>
      <c r="O6">
        <v>50.381141727341202</v>
      </c>
      <c r="P6">
        <v>50.924750679963736</v>
      </c>
      <c r="Q6">
        <v>2</v>
      </c>
      <c r="R6">
        <v>4</v>
      </c>
      <c r="S6">
        <v>3</v>
      </c>
      <c r="T6">
        <v>0</v>
      </c>
      <c r="U6">
        <v>330.96305323513423</v>
      </c>
      <c r="V6">
        <v>0</v>
      </c>
      <c r="W6">
        <v>11.488715953307393</v>
      </c>
      <c r="X6">
        <v>24.983451904862136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4.1858596000000006</v>
      </c>
      <c r="AF6">
        <v>0</v>
      </c>
      <c r="AG6">
        <v>0</v>
      </c>
      <c r="AH6">
        <v>0</v>
      </c>
      <c r="AI6">
        <v>0</v>
      </c>
      <c r="AJ6">
        <v>0</v>
      </c>
      <c r="AK6">
        <v>6.6716099999999994</v>
      </c>
      <c r="AL6">
        <v>18.001100000000001</v>
      </c>
      <c r="AM6">
        <v>0</v>
      </c>
      <c r="AN6">
        <v>0</v>
      </c>
      <c r="AO6">
        <v>7.4675999999999992E-2</v>
      </c>
      <c r="AP6">
        <v>3.0279337174844412</v>
      </c>
      <c r="AQ6">
        <v>0</v>
      </c>
      <c r="AR6">
        <v>1.6824000000000003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583.47747647039489</v>
      </c>
      <c r="DN6">
        <v>20.411629440874343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40.001784439685942</v>
      </c>
      <c r="L7">
        <v>30.002919062361784</v>
      </c>
      <c r="M7">
        <v>0</v>
      </c>
      <c r="N7">
        <v>14.397535596933189</v>
      </c>
      <c r="O7">
        <v>50.381141727341202</v>
      </c>
      <c r="P7">
        <v>50.924750679963736</v>
      </c>
      <c r="Q7">
        <v>2</v>
      </c>
      <c r="R7">
        <v>4</v>
      </c>
      <c r="S7">
        <v>3</v>
      </c>
      <c r="T7">
        <v>0</v>
      </c>
      <c r="U7">
        <v>330.96305323513423</v>
      </c>
      <c r="V7">
        <v>0</v>
      </c>
      <c r="W7">
        <v>8.2293545241112103</v>
      </c>
      <c r="X7">
        <v>24.983451904862136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4.1858596000000006</v>
      </c>
      <c r="AF7">
        <v>0</v>
      </c>
      <c r="AG7">
        <v>0</v>
      </c>
      <c r="AH7">
        <v>0</v>
      </c>
      <c r="AI7">
        <v>0</v>
      </c>
      <c r="AJ7">
        <v>0</v>
      </c>
      <c r="AK7">
        <v>6.6716099999999994</v>
      </c>
      <c r="AL7">
        <v>18.001100000000001</v>
      </c>
      <c r="AM7">
        <v>0</v>
      </c>
      <c r="AN7">
        <v>0</v>
      </c>
      <c r="AO7">
        <v>7.4675999999999992E-2</v>
      </c>
      <c r="AP7">
        <v>3.0279337174844412</v>
      </c>
      <c r="AQ7">
        <v>0</v>
      </c>
      <c r="AR7">
        <v>1.6824000000000003</v>
      </c>
      <c r="AS7">
        <v>3.0752999999999995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575.47131579850009</v>
      </c>
      <c r="DN7">
        <v>20.131554689377623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40.002852369504097</v>
      </c>
      <c r="L8">
        <v>30.002919062361784</v>
      </c>
      <c r="M8">
        <v>0</v>
      </c>
      <c r="N8">
        <v>14.397535596933189</v>
      </c>
      <c r="O8">
        <v>50.381141727341202</v>
      </c>
      <c r="P8">
        <v>50.924750679963736</v>
      </c>
      <c r="Q8">
        <v>2</v>
      </c>
      <c r="R8">
        <v>4</v>
      </c>
      <c r="S8">
        <v>3</v>
      </c>
      <c r="T8">
        <v>0</v>
      </c>
      <c r="U8">
        <v>330.96305323513423</v>
      </c>
      <c r="V8">
        <v>0</v>
      </c>
      <c r="W8">
        <v>8.2293545241112103</v>
      </c>
      <c r="X8">
        <v>24.983451904862136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4.1858596000000006</v>
      </c>
      <c r="AF8">
        <v>0</v>
      </c>
      <c r="AG8">
        <v>0</v>
      </c>
      <c r="AH8">
        <v>0</v>
      </c>
      <c r="AI8">
        <v>0</v>
      </c>
      <c r="AJ8">
        <v>0</v>
      </c>
      <c r="AK8">
        <v>6.6716099999999994</v>
      </c>
      <c r="AL8">
        <v>18.001100000000001</v>
      </c>
      <c r="AM8">
        <v>0</v>
      </c>
      <c r="AN8">
        <v>0</v>
      </c>
      <c r="AO8">
        <v>7.4675999999999992E-2</v>
      </c>
      <c r="AP8">
        <v>3.0279337174844412</v>
      </c>
      <c r="AQ8">
        <v>0</v>
      </c>
      <c r="AR8">
        <v>1.6824000000000003</v>
      </c>
      <c r="AS8">
        <v>2.3918999999999997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574.8120466742173</v>
      </c>
      <c r="DN8">
        <v>20.108491743478623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40.001724955798004</v>
      </c>
      <c r="L9">
        <v>30.002919062361784</v>
      </c>
      <c r="M9">
        <v>0</v>
      </c>
      <c r="N9">
        <v>14.397535596933189</v>
      </c>
      <c r="O9">
        <v>50.381141727341202</v>
      </c>
      <c r="P9">
        <v>50.924750679963736</v>
      </c>
      <c r="Q9">
        <v>2</v>
      </c>
      <c r="R9">
        <v>4</v>
      </c>
      <c r="S9">
        <v>3</v>
      </c>
      <c r="T9">
        <v>0</v>
      </c>
      <c r="U9">
        <v>330.96305323513423</v>
      </c>
      <c r="V9">
        <v>0</v>
      </c>
      <c r="W9">
        <v>8.2293545241112103</v>
      </c>
      <c r="X9">
        <v>24.983451904862136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4.1858596000000006</v>
      </c>
      <c r="AF9">
        <v>0</v>
      </c>
      <c r="AG9">
        <v>0</v>
      </c>
      <c r="AH9">
        <v>0</v>
      </c>
      <c r="AI9">
        <v>0</v>
      </c>
      <c r="AJ9">
        <v>0</v>
      </c>
      <c r="AK9">
        <v>6.6716099999999994</v>
      </c>
      <c r="AL9">
        <v>3.2461000000000007</v>
      </c>
      <c r="AM9">
        <v>0</v>
      </c>
      <c r="AN9">
        <v>0</v>
      </c>
      <c r="AO9">
        <v>7.4675999999999992E-2</v>
      </c>
      <c r="AP9">
        <v>1.1386878705485706</v>
      </c>
      <c r="AQ9">
        <v>0</v>
      </c>
      <c r="AR9">
        <v>1.6824000000000003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558.72939790429007</v>
      </c>
      <c r="DN9">
        <v>19.545767252763792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40.001349952751653</v>
      </c>
      <c r="L10">
        <v>30.002919062361784</v>
      </c>
      <c r="M10">
        <v>0</v>
      </c>
      <c r="N10">
        <v>14.397535596933189</v>
      </c>
      <c r="O10">
        <v>50.381141727341202</v>
      </c>
      <c r="P10">
        <v>50.924750679963736</v>
      </c>
      <c r="Q10">
        <v>2</v>
      </c>
      <c r="R10">
        <v>4</v>
      </c>
      <c r="S10">
        <v>3</v>
      </c>
      <c r="T10">
        <v>0</v>
      </c>
      <c r="U10">
        <v>330.96305323513423</v>
      </c>
      <c r="V10">
        <v>0</v>
      </c>
      <c r="W10">
        <v>8.2293545241112103</v>
      </c>
      <c r="X10">
        <v>24.983451904862136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4.1858596000000006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6.6716099999999994</v>
      </c>
      <c r="AL10">
        <v>3.2461000000000007</v>
      </c>
      <c r="AM10">
        <v>0</v>
      </c>
      <c r="AN10">
        <v>0</v>
      </c>
      <c r="AO10">
        <v>7.4675999999999992E-2</v>
      </c>
      <c r="AP10">
        <v>1.1386878705485706</v>
      </c>
      <c r="AQ10">
        <v>0</v>
      </c>
      <c r="AR10">
        <v>1.6824000000000003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558.72903557634652</v>
      </c>
      <c r="DN10">
        <v>19.545754577660833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40.001398601398598</v>
      </c>
      <c r="L11">
        <v>30.002919062361784</v>
      </c>
      <c r="M11">
        <v>0</v>
      </c>
      <c r="N11">
        <v>14.397535596933189</v>
      </c>
      <c r="O11">
        <v>50.381141727341202</v>
      </c>
      <c r="P11">
        <v>50.924750679963736</v>
      </c>
      <c r="Q11">
        <v>2</v>
      </c>
      <c r="R11">
        <v>4</v>
      </c>
      <c r="S11">
        <v>3</v>
      </c>
      <c r="T11">
        <v>0</v>
      </c>
      <c r="U11">
        <v>330.96305323513423</v>
      </c>
      <c r="V11">
        <v>0</v>
      </c>
      <c r="W11">
        <v>8.2293545241112103</v>
      </c>
      <c r="X11">
        <v>24.983451904862136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4.1858596000000006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6.6716099999999994</v>
      </c>
      <c r="AL11">
        <v>3.2461000000000007</v>
      </c>
      <c r="AM11">
        <v>0</v>
      </c>
      <c r="AN11">
        <v>0</v>
      </c>
      <c r="AO11">
        <v>7.4675999999999992E-2</v>
      </c>
      <c r="AP11">
        <v>1.1386878705485706</v>
      </c>
      <c r="AQ11">
        <v>0</v>
      </c>
      <c r="AR11">
        <v>1.6824000000000003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558.72908258066923</v>
      </c>
      <c r="DN11">
        <v>19.545756221985091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40.001450887459491</v>
      </c>
      <c r="L12">
        <v>30.002919062361784</v>
      </c>
      <c r="M12">
        <v>0</v>
      </c>
      <c r="N12">
        <v>14.397535596933189</v>
      </c>
      <c r="O12">
        <v>50.381141727341202</v>
      </c>
      <c r="P12">
        <v>50.924750679963736</v>
      </c>
      <c r="Q12">
        <v>2</v>
      </c>
      <c r="R12">
        <v>4</v>
      </c>
      <c r="S12">
        <v>3</v>
      </c>
      <c r="T12">
        <v>0</v>
      </c>
      <c r="U12">
        <v>330.96305323513423</v>
      </c>
      <c r="V12">
        <v>0</v>
      </c>
      <c r="W12">
        <v>8.2293545241112103</v>
      </c>
      <c r="X12">
        <v>24.983451904862136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4.1858596000000006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6.6716099999999994</v>
      </c>
      <c r="AL12">
        <v>3.2461000000000007</v>
      </c>
      <c r="AM12">
        <v>0</v>
      </c>
      <c r="AN12">
        <v>0</v>
      </c>
      <c r="AO12">
        <v>7.4675999999999992E-2</v>
      </c>
      <c r="AP12">
        <v>1.1386878705485706</v>
      </c>
      <c r="AQ12">
        <v>0</v>
      </c>
      <c r="AR12">
        <v>1.6824000000000003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558.72913309946136</v>
      </c>
      <c r="DN12">
        <v>19.545757989253953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40.002860560669887</v>
      </c>
      <c r="L13">
        <v>30.002919062361784</v>
      </c>
      <c r="M13">
        <v>0</v>
      </c>
      <c r="N13">
        <v>14.397535596933189</v>
      </c>
      <c r="O13">
        <v>50.381141727341202</v>
      </c>
      <c r="P13">
        <v>50.924750679963736</v>
      </c>
      <c r="Q13">
        <v>2</v>
      </c>
      <c r="R13">
        <v>4</v>
      </c>
      <c r="S13">
        <v>3</v>
      </c>
      <c r="T13">
        <v>0</v>
      </c>
      <c r="U13">
        <v>330.96305323513423</v>
      </c>
      <c r="V13">
        <v>0</v>
      </c>
      <c r="W13">
        <v>8.2293545241112103</v>
      </c>
      <c r="X13">
        <v>24.983451904862136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4.1858596000000006</v>
      </c>
      <c r="AF13">
        <v>0</v>
      </c>
      <c r="AG13">
        <v>0</v>
      </c>
      <c r="AH13">
        <v>5.2918799999999999</v>
      </c>
      <c r="AI13">
        <v>0</v>
      </c>
      <c r="AJ13">
        <v>0</v>
      </c>
      <c r="AK13">
        <v>6.6716099999999994</v>
      </c>
      <c r="AL13">
        <v>3.2461000000000007</v>
      </c>
      <c r="AM13">
        <v>0</v>
      </c>
      <c r="AN13">
        <v>0</v>
      </c>
      <c r="AO13">
        <v>7.4675999999999992E-2</v>
      </c>
      <c r="AP13">
        <v>1.1386878705485706</v>
      </c>
      <c r="AQ13">
        <v>0</v>
      </c>
      <c r="AR13">
        <v>1.6824000000000003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563.84350963251768</v>
      </c>
      <c r="DN13">
        <v>19.724671129408044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40.002364190396143</v>
      </c>
      <c r="L14">
        <v>30.002919062361784</v>
      </c>
      <c r="M14">
        <v>0</v>
      </c>
      <c r="N14">
        <v>14.397535596933189</v>
      </c>
      <c r="O14">
        <v>50.381141727341202</v>
      </c>
      <c r="P14">
        <v>50.924750679963736</v>
      </c>
      <c r="Q14">
        <v>2</v>
      </c>
      <c r="R14">
        <v>4</v>
      </c>
      <c r="S14">
        <v>3</v>
      </c>
      <c r="T14">
        <v>0</v>
      </c>
      <c r="U14">
        <v>330.96305323513423</v>
      </c>
      <c r="V14">
        <v>0</v>
      </c>
      <c r="W14">
        <v>8.2293545241112103</v>
      </c>
      <c r="X14">
        <v>24.983451904862136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4.1858596000000006</v>
      </c>
      <c r="AF14">
        <v>0</v>
      </c>
      <c r="AG14">
        <v>0</v>
      </c>
      <c r="AH14">
        <v>5.2918799999999999</v>
      </c>
      <c r="AI14">
        <v>0</v>
      </c>
      <c r="AJ14">
        <v>0</v>
      </c>
      <c r="AK14">
        <v>6.6716099999999994</v>
      </c>
      <c r="AL14">
        <v>3.2461000000000007</v>
      </c>
      <c r="AM14">
        <v>0</v>
      </c>
      <c r="AN14">
        <v>0</v>
      </c>
      <c r="AO14">
        <v>7.4675999999999992E-2</v>
      </c>
      <c r="AP14">
        <v>1.1386878705485706</v>
      </c>
      <c r="AQ14">
        <v>0</v>
      </c>
      <c r="AR14">
        <v>1.6824000000000003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563.84303003955915</v>
      </c>
      <c r="DN14">
        <v>19.724654352092799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40.002464268112369</v>
      </c>
      <c r="L15">
        <v>30.002919062361784</v>
      </c>
      <c r="M15">
        <v>0</v>
      </c>
      <c r="N15">
        <v>14.397535596933189</v>
      </c>
      <c r="O15">
        <v>50.381141727341202</v>
      </c>
      <c r="P15">
        <v>50.924750679963736</v>
      </c>
      <c r="Q15">
        <v>2</v>
      </c>
      <c r="R15">
        <v>4</v>
      </c>
      <c r="S15">
        <v>3</v>
      </c>
      <c r="T15">
        <v>0</v>
      </c>
      <c r="U15">
        <v>330.96305323513423</v>
      </c>
      <c r="V15">
        <v>0</v>
      </c>
      <c r="W15">
        <v>4.9991923050259963</v>
      </c>
      <c r="X15">
        <v>24.983451904862136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4.1858596000000006</v>
      </c>
      <c r="AF15">
        <v>0</v>
      </c>
      <c r="AG15">
        <v>0</v>
      </c>
      <c r="AH15">
        <v>5.2918799999999999</v>
      </c>
      <c r="AI15">
        <v>0</v>
      </c>
      <c r="AJ15">
        <v>0</v>
      </c>
      <c r="AK15">
        <v>6.6716099999999994</v>
      </c>
      <c r="AL15">
        <v>3.2461000000000007</v>
      </c>
      <c r="AM15">
        <v>0</v>
      </c>
      <c r="AN15">
        <v>0</v>
      </c>
      <c r="AO15">
        <v>7.4675999999999992E-2</v>
      </c>
      <c r="AP15">
        <v>1.1386878705485706</v>
      </c>
      <c r="AQ15">
        <v>0</v>
      </c>
      <c r="AR15">
        <v>1.6824000000000003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560.72214413467771</v>
      </c>
      <c r="DN15">
        <v>19.615478115605374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40.001149954001832</v>
      </c>
      <c r="L16">
        <v>30.002919062361784</v>
      </c>
      <c r="M16">
        <v>0</v>
      </c>
      <c r="N16">
        <v>14.397535596933189</v>
      </c>
      <c r="O16">
        <v>50.381141727341202</v>
      </c>
      <c r="P16">
        <v>50.924750679963736</v>
      </c>
      <c r="Q16">
        <v>2</v>
      </c>
      <c r="R16">
        <v>4</v>
      </c>
      <c r="S16">
        <v>3</v>
      </c>
      <c r="T16">
        <v>0</v>
      </c>
      <c r="U16">
        <v>330.96305323513423</v>
      </c>
      <c r="V16">
        <v>0</v>
      </c>
      <c r="W16">
        <v>4.9991923050259963</v>
      </c>
      <c r="X16">
        <v>24.983451904862136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4.1858596000000006</v>
      </c>
      <c r="AF16">
        <v>0</v>
      </c>
      <c r="AG16">
        <v>0</v>
      </c>
      <c r="AH16">
        <v>5.2918799999999999</v>
      </c>
      <c r="AI16">
        <v>0</v>
      </c>
      <c r="AJ16">
        <v>0</v>
      </c>
      <c r="AK16">
        <v>6.6716099999999994</v>
      </c>
      <c r="AL16">
        <v>3.2461000000000007</v>
      </c>
      <c r="AM16">
        <v>0</v>
      </c>
      <c r="AN16">
        <v>0</v>
      </c>
      <c r="AO16">
        <v>7.4675999999999992E-2</v>
      </c>
      <c r="AP16">
        <v>1.1386878705485706</v>
      </c>
      <c r="AQ16">
        <v>0</v>
      </c>
      <c r="AR16">
        <v>1.6824000000000003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560.72087424438405</v>
      </c>
      <c r="DN16">
        <v>19.615433691788436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40.001149954001832</v>
      </c>
      <c r="L17">
        <v>30.002919062361784</v>
      </c>
      <c r="M17">
        <v>0</v>
      </c>
      <c r="N17">
        <v>14.397535596933189</v>
      </c>
      <c r="O17">
        <v>50.381141727341202</v>
      </c>
      <c r="P17">
        <v>50.924750679963736</v>
      </c>
      <c r="Q17">
        <v>2</v>
      </c>
      <c r="R17">
        <v>4</v>
      </c>
      <c r="S17">
        <v>3</v>
      </c>
      <c r="T17">
        <v>0</v>
      </c>
      <c r="U17">
        <v>330.96305323513423</v>
      </c>
      <c r="V17">
        <v>0</v>
      </c>
      <c r="W17">
        <v>4.9991923050259963</v>
      </c>
      <c r="X17">
        <v>24.983451904862136</v>
      </c>
      <c r="Y17">
        <v>0</v>
      </c>
      <c r="Z17">
        <v>0.27940000000000009</v>
      </c>
      <c r="AA17">
        <v>0</v>
      </c>
      <c r="AB17">
        <v>0</v>
      </c>
      <c r="AC17">
        <v>0</v>
      </c>
      <c r="AD17">
        <v>0</v>
      </c>
      <c r="AE17">
        <v>4.1858596000000006</v>
      </c>
      <c r="AF17">
        <v>0</v>
      </c>
      <c r="AG17">
        <v>0</v>
      </c>
      <c r="AH17">
        <v>5.2918799999999999</v>
      </c>
      <c r="AI17">
        <v>0</v>
      </c>
      <c r="AJ17">
        <v>0</v>
      </c>
      <c r="AK17">
        <v>6.6716099999999994</v>
      </c>
      <c r="AL17">
        <v>3.2461000000000007</v>
      </c>
      <c r="AM17">
        <v>0</v>
      </c>
      <c r="AN17">
        <v>0</v>
      </c>
      <c r="AO17">
        <v>7.4675999999999992E-2</v>
      </c>
      <c r="AP17">
        <v>1.3013575663412231</v>
      </c>
      <c r="AQ17">
        <v>0</v>
      </c>
      <c r="AR17">
        <v>1.6824000000000003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561.14799242720665</v>
      </c>
      <c r="DN17">
        <v>19.630385204758554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40.001149954001832</v>
      </c>
      <c r="L18">
        <v>30.002919062361784</v>
      </c>
      <c r="M18">
        <v>0</v>
      </c>
      <c r="N18">
        <v>14.397535596933189</v>
      </c>
      <c r="O18">
        <v>50.381141727341202</v>
      </c>
      <c r="P18">
        <v>50.924750679963736</v>
      </c>
      <c r="Q18">
        <v>2</v>
      </c>
      <c r="R18">
        <v>4</v>
      </c>
      <c r="S18">
        <v>3</v>
      </c>
      <c r="T18">
        <v>0</v>
      </c>
      <c r="U18">
        <v>330.96305323513423</v>
      </c>
      <c r="V18">
        <v>0</v>
      </c>
      <c r="W18">
        <v>4.9991923050259963</v>
      </c>
      <c r="X18">
        <v>24.983451904862136</v>
      </c>
      <c r="Y18">
        <v>0</v>
      </c>
      <c r="Z18">
        <v>0.27940000000000009</v>
      </c>
      <c r="AA18">
        <v>0</v>
      </c>
      <c r="AB18">
        <v>0</v>
      </c>
      <c r="AC18">
        <v>0</v>
      </c>
      <c r="AD18">
        <v>0</v>
      </c>
      <c r="AE18">
        <v>4.1858596000000006</v>
      </c>
      <c r="AF18">
        <v>0</v>
      </c>
      <c r="AG18">
        <v>0</v>
      </c>
      <c r="AH18">
        <v>5.2918799999999999</v>
      </c>
      <c r="AI18">
        <v>0</v>
      </c>
      <c r="AJ18">
        <v>0</v>
      </c>
      <c r="AK18">
        <v>6.6716099999999994</v>
      </c>
      <c r="AL18">
        <v>3.2461000000000007</v>
      </c>
      <c r="AM18">
        <v>0</v>
      </c>
      <c r="AN18">
        <v>0</v>
      </c>
      <c r="AO18">
        <v>7.4675999999999992E-2</v>
      </c>
      <c r="AP18">
        <v>1.3013575663412231</v>
      </c>
      <c r="AQ18">
        <v>0</v>
      </c>
      <c r="AR18">
        <v>1.6824000000000003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561.14799242720665</v>
      </c>
      <c r="DN18">
        <v>19.630385204758554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40.001149954001832</v>
      </c>
      <c r="L19">
        <v>30.002919062361784</v>
      </c>
      <c r="M19">
        <v>0</v>
      </c>
      <c r="N19">
        <v>14.397535596933189</v>
      </c>
      <c r="O19">
        <v>50.381141727341202</v>
      </c>
      <c r="P19">
        <v>50.924750679963736</v>
      </c>
      <c r="Q19">
        <v>2</v>
      </c>
      <c r="R19">
        <v>4</v>
      </c>
      <c r="S19">
        <v>3</v>
      </c>
      <c r="T19">
        <v>0</v>
      </c>
      <c r="U19">
        <v>330.96305323513423</v>
      </c>
      <c r="V19">
        <v>0</v>
      </c>
      <c r="W19">
        <v>4.9991923050259963</v>
      </c>
      <c r="X19">
        <v>24.983451904862136</v>
      </c>
      <c r="Y19">
        <v>0</v>
      </c>
      <c r="Z19">
        <v>0.27940000000000009</v>
      </c>
      <c r="AA19">
        <v>0</v>
      </c>
      <c r="AB19">
        <v>0</v>
      </c>
      <c r="AC19">
        <v>0</v>
      </c>
      <c r="AD19">
        <v>0</v>
      </c>
      <c r="AE19">
        <v>4.1858596000000006</v>
      </c>
      <c r="AF19">
        <v>0</v>
      </c>
      <c r="AG19">
        <v>0</v>
      </c>
      <c r="AH19">
        <v>5.2918799999999999</v>
      </c>
      <c r="AI19">
        <v>0</v>
      </c>
      <c r="AJ19">
        <v>0</v>
      </c>
      <c r="AK19">
        <v>6.6716099999999994</v>
      </c>
      <c r="AL19">
        <v>3.2461000000000007</v>
      </c>
      <c r="AM19">
        <v>0</v>
      </c>
      <c r="AN19">
        <v>0</v>
      </c>
      <c r="AO19">
        <v>7.4675999999999992E-2</v>
      </c>
      <c r="AP19">
        <v>1.3013575663412231</v>
      </c>
      <c r="AQ19">
        <v>0</v>
      </c>
      <c r="AR19">
        <v>1.6824000000000003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561.14799242720665</v>
      </c>
      <c r="DN19">
        <v>19.630385204758554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37.787634048577736</v>
      </c>
      <c r="L20">
        <v>30.002919062361784</v>
      </c>
      <c r="M20">
        <v>0</v>
      </c>
      <c r="N20">
        <v>14.397535596933189</v>
      </c>
      <c r="O20">
        <v>50.381141727341202</v>
      </c>
      <c r="P20">
        <v>50.924750679963736</v>
      </c>
      <c r="Q20">
        <v>2</v>
      </c>
      <c r="R20">
        <v>4</v>
      </c>
      <c r="S20">
        <v>3</v>
      </c>
      <c r="T20">
        <v>0</v>
      </c>
      <c r="U20">
        <v>330.96305323513423</v>
      </c>
      <c r="V20">
        <v>0</v>
      </c>
      <c r="W20">
        <v>4.9991923050259963</v>
      </c>
      <c r="X20">
        <v>24.983451904862136</v>
      </c>
      <c r="Y20">
        <v>0</v>
      </c>
      <c r="Z20">
        <v>0.27940000000000009</v>
      </c>
      <c r="AA20">
        <v>0</v>
      </c>
      <c r="AB20">
        <v>0</v>
      </c>
      <c r="AC20">
        <v>0</v>
      </c>
      <c r="AD20">
        <v>0</v>
      </c>
      <c r="AE20">
        <v>4.1858596000000006</v>
      </c>
      <c r="AF20">
        <v>0</v>
      </c>
      <c r="AG20">
        <v>0</v>
      </c>
      <c r="AH20">
        <v>5.2918799999999999</v>
      </c>
      <c r="AI20">
        <v>0</v>
      </c>
      <c r="AJ20">
        <v>0</v>
      </c>
      <c r="AK20">
        <v>6.6716099999999994</v>
      </c>
      <c r="AL20">
        <v>3.2461000000000007</v>
      </c>
      <c r="AM20">
        <v>0</v>
      </c>
      <c r="AN20">
        <v>0</v>
      </c>
      <c r="AO20">
        <v>7.4675999999999992E-2</v>
      </c>
      <c r="AP20">
        <v>1.3013575663412231</v>
      </c>
      <c r="AQ20">
        <v>0</v>
      </c>
      <c r="AR20">
        <v>1.6824000000000003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559.00929342117161</v>
      </c>
      <c r="DN20">
        <v>19.555568305369597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40.002232324052279</v>
      </c>
      <c r="L21">
        <v>30.002919062361784</v>
      </c>
      <c r="M21">
        <v>0</v>
      </c>
      <c r="N21">
        <v>14.397535596933189</v>
      </c>
      <c r="O21">
        <v>50.381141727341202</v>
      </c>
      <c r="P21">
        <v>50.924750679963736</v>
      </c>
      <c r="Q21">
        <v>2</v>
      </c>
      <c r="R21">
        <v>4</v>
      </c>
      <c r="S21">
        <v>3</v>
      </c>
      <c r="T21">
        <v>0</v>
      </c>
      <c r="U21">
        <v>330.96305323513423</v>
      </c>
      <c r="V21">
        <v>0</v>
      </c>
      <c r="W21">
        <v>4.9991923050259963</v>
      </c>
      <c r="X21">
        <v>24.983451904862136</v>
      </c>
      <c r="Y21">
        <v>0</v>
      </c>
      <c r="Z21">
        <v>0.27940000000000009</v>
      </c>
      <c r="AA21">
        <v>0</v>
      </c>
      <c r="AB21">
        <v>0</v>
      </c>
      <c r="AC21">
        <v>0</v>
      </c>
      <c r="AD21">
        <v>0</v>
      </c>
      <c r="AE21">
        <v>4.1858596000000006</v>
      </c>
      <c r="AF21">
        <v>0</v>
      </c>
      <c r="AG21">
        <v>0</v>
      </c>
      <c r="AH21">
        <v>5.2918799999999999</v>
      </c>
      <c r="AI21">
        <v>0</v>
      </c>
      <c r="AJ21">
        <v>0</v>
      </c>
      <c r="AK21">
        <v>6.6716099999999994</v>
      </c>
      <c r="AL21">
        <v>3.2461000000000007</v>
      </c>
      <c r="AM21">
        <v>0</v>
      </c>
      <c r="AN21">
        <v>0</v>
      </c>
      <c r="AO21">
        <v>0</v>
      </c>
      <c r="AP21">
        <v>1.3013575663412231</v>
      </c>
      <c r="AQ21">
        <v>0</v>
      </c>
      <c r="AR21">
        <v>1.6824000000000003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561.07688621114949</v>
      </c>
      <c r="DN21">
        <v>19.627897790866257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40.001478524432606</v>
      </c>
      <c r="L22">
        <v>30.002919062361784</v>
      </c>
      <c r="M22">
        <v>0</v>
      </c>
      <c r="N22">
        <v>14.397535596933189</v>
      </c>
      <c r="O22">
        <v>50.381141727341202</v>
      </c>
      <c r="P22">
        <v>50.924750679963736</v>
      </c>
      <c r="Q22">
        <v>2</v>
      </c>
      <c r="R22">
        <v>4</v>
      </c>
      <c r="S22">
        <v>3</v>
      </c>
      <c r="T22">
        <v>0</v>
      </c>
      <c r="U22">
        <v>330.96305323513423</v>
      </c>
      <c r="V22">
        <v>0</v>
      </c>
      <c r="W22">
        <v>4.9991923050259963</v>
      </c>
      <c r="X22">
        <v>24.983451904862136</v>
      </c>
      <c r="Y22">
        <v>0</v>
      </c>
      <c r="Z22">
        <v>0.27940000000000009</v>
      </c>
      <c r="AA22">
        <v>0</v>
      </c>
      <c r="AB22">
        <v>0</v>
      </c>
      <c r="AC22">
        <v>0</v>
      </c>
      <c r="AD22">
        <v>0</v>
      </c>
      <c r="AE22">
        <v>4.1858596000000006</v>
      </c>
      <c r="AF22">
        <v>0</v>
      </c>
      <c r="AG22">
        <v>0</v>
      </c>
      <c r="AH22">
        <v>5.2918799999999999</v>
      </c>
      <c r="AI22">
        <v>0</v>
      </c>
      <c r="AJ22">
        <v>0</v>
      </c>
      <c r="AK22">
        <v>6.6716099999999994</v>
      </c>
      <c r="AL22">
        <v>3.2461000000000007</v>
      </c>
      <c r="AM22">
        <v>0</v>
      </c>
      <c r="AN22">
        <v>0</v>
      </c>
      <c r="AO22">
        <v>0</v>
      </c>
      <c r="AP22">
        <v>1.3013575663412231</v>
      </c>
      <c r="AQ22">
        <v>0</v>
      </c>
      <c r="AR22">
        <v>1.6824000000000003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561.0761578899569</v>
      </c>
      <c r="DN22">
        <v>19.627872312439102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40.002162289189933</v>
      </c>
      <c r="L23">
        <v>30.003752659129475</v>
      </c>
      <c r="M23">
        <v>0</v>
      </c>
      <c r="N23">
        <v>14.397535596933189</v>
      </c>
      <c r="O23">
        <v>50.381141727341202</v>
      </c>
      <c r="P23">
        <v>50.924750679963736</v>
      </c>
      <c r="Q23">
        <v>2</v>
      </c>
      <c r="R23">
        <v>3.405664270762998</v>
      </c>
      <c r="S23">
        <v>3.0009407337723424</v>
      </c>
      <c r="T23">
        <v>0</v>
      </c>
      <c r="U23">
        <v>330.96305323513423</v>
      </c>
      <c r="V23">
        <v>0</v>
      </c>
      <c r="W23">
        <v>11.487646640091116</v>
      </c>
      <c r="X23">
        <v>24.983451904862136</v>
      </c>
      <c r="Y23">
        <v>0</v>
      </c>
      <c r="Z23">
        <v>0.27940000000000009</v>
      </c>
      <c r="AA23">
        <v>0</v>
      </c>
      <c r="AB23">
        <v>0</v>
      </c>
      <c r="AC23">
        <v>0</v>
      </c>
      <c r="AD23">
        <v>0.33550000000000008</v>
      </c>
      <c r="AE23">
        <v>8.3717192000000011</v>
      </c>
      <c r="AF23">
        <v>0</v>
      </c>
      <c r="AG23">
        <v>0</v>
      </c>
      <c r="AH23">
        <v>5.2918799999999999</v>
      </c>
      <c r="AI23">
        <v>0</v>
      </c>
      <c r="AJ23">
        <v>0</v>
      </c>
      <c r="AK23">
        <v>6.6716099999999994</v>
      </c>
      <c r="AL23">
        <v>3.2461000000000007</v>
      </c>
      <c r="AM23">
        <v>0</v>
      </c>
      <c r="AN23">
        <v>0</v>
      </c>
      <c r="AO23">
        <v>0</v>
      </c>
      <c r="AP23">
        <v>1.3013575663412231</v>
      </c>
      <c r="AQ23">
        <v>0</v>
      </c>
      <c r="AR23">
        <v>1.6824000000000003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571.14196792914368</v>
      </c>
      <c r="DN23">
        <v>19.97999857437803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40.002162289189933</v>
      </c>
      <c r="L24">
        <v>30.003825316996444</v>
      </c>
      <c r="M24">
        <v>0</v>
      </c>
      <c r="N24">
        <v>14.397535596933189</v>
      </c>
      <c r="O24">
        <v>50.381141727341202</v>
      </c>
      <c r="P24">
        <v>50.924750679963736</v>
      </c>
      <c r="Q24">
        <v>2</v>
      </c>
      <c r="R24">
        <v>3.9976985040276185</v>
      </c>
      <c r="S24">
        <v>3.0009407337723424</v>
      </c>
      <c r="T24">
        <v>0</v>
      </c>
      <c r="U24">
        <v>330.96305323513423</v>
      </c>
      <c r="V24">
        <v>0</v>
      </c>
      <c r="W24">
        <v>11.488715953307393</v>
      </c>
      <c r="X24">
        <v>24.983451904862136</v>
      </c>
      <c r="Y24">
        <v>0</v>
      </c>
      <c r="Z24">
        <v>0.27940000000000009</v>
      </c>
      <c r="AA24">
        <v>0</v>
      </c>
      <c r="AB24">
        <v>3.3453680000000015</v>
      </c>
      <c r="AC24">
        <v>0</v>
      </c>
      <c r="AD24">
        <v>1.3419999999999996</v>
      </c>
      <c r="AE24">
        <v>8.3717192000000011</v>
      </c>
      <c r="AF24">
        <v>0</v>
      </c>
      <c r="AG24">
        <v>0</v>
      </c>
      <c r="AH24">
        <v>10.824299999999999</v>
      </c>
      <c r="AI24">
        <v>0</v>
      </c>
      <c r="AJ24">
        <v>0</v>
      </c>
      <c r="AK24">
        <v>6.6716099999999994</v>
      </c>
      <c r="AL24">
        <v>3.2461000000000007</v>
      </c>
      <c r="AM24">
        <v>0</v>
      </c>
      <c r="AN24">
        <v>0</v>
      </c>
      <c r="AO24">
        <v>0</v>
      </c>
      <c r="AP24">
        <v>1.3013575663412231</v>
      </c>
      <c r="AQ24">
        <v>0</v>
      </c>
      <c r="AR24">
        <v>1.6824000000000003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581.26529397244008</v>
      </c>
      <c r="DN24">
        <v>20.3341367354294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80.376153573859781</v>
      </c>
      <c r="L25">
        <v>65.225999591164069</v>
      </c>
      <c r="M25">
        <v>0</v>
      </c>
      <c r="N25">
        <v>14.397535596933189</v>
      </c>
      <c r="O25">
        <v>50.381141727341202</v>
      </c>
      <c r="P25">
        <v>50.924750679963736</v>
      </c>
      <c r="Q25">
        <v>5.2166283987915412</v>
      </c>
      <c r="R25">
        <v>8.5298869943995026</v>
      </c>
      <c r="S25">
        <v>6.7055765437583315</v>
      </c>
      <c r="T25">
        <v>0</v>
      </c>
      <c r="U25">
        <v>330.96305323513423</v>
      </c>
      <c r="V25">
        <v>5.2678831752371433</v>
      </c>
      <c r="W25">
        <v>11.488715953307393</v>
      </c>
      <c r="X25">
        <v>24.983451904862136</v>
      </c>
      <c r="Y25">
        <v>0</v>
      </c>
      <c r="Z25">
        <v>0.27940000000000009</v>
      </c>
      <c r="AA25">
        <v>0</v>
      </c>
      <c r="AB25">
        <v>3.3453680000000015</v>
      </c>
      <c r="AC25">
        <v>0</v>
      </c>
      <c r="AD25">
        <v>2.3149499999999996</v>
      </c>
      <c r="AE25">
        <v>8.3717192000000011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6.6716099999999994</v>
      </c>
      <c r="AL25">
        <v>3.2461000000000007</v>
      </c>
      <c r="AM25">
        <v>0</v>
      </c>
      <c r="AN25">
        <v>0</v>
      </c>
      <c r="AO25">
        <v>0</v>
      </c>
      <c r="AP25">
        <v>1.3013575663412231</v>
      </c>
      <c r="AQ25">
        <v>0</v>
      </c>
      <c r="AR25">
        <v>1.6824000000000003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674.88867404489793</v>
      </c>
      <c r="DN25">
        <v>23.609308096195615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82.083302621053249</v>
      </c>
      <c r="L26">
        <v>65.225999591164069</v>
      </c>
      <c r="M26">
        <v>0</v>
      </c>
      <c r="N26">
        <v>14.397535596933189</v>
      </c>
      <c r="O26">
        <v>50.381141727341202</v>
      </c>
      <c r="P26">
        <v>50.924750679963736</v>
      </c>
      <c r="Q26">
        <v>5.2166283987915412</v>
      </c>
      <c r="R26">
        <v>8.5298869943995026</v>
      </c>
      <c r="S26">
        <v>6.7055765437583315</v>
      </c>
      <c r="T26">
        <v>0</v>
      </c>
      <c r="U26">
        <v>330.96305323513423</v>
      </c>
      <c r="V26">
        <v>5.2678831752371433</v>
      </c>
      <c r="W26">
        <v>11.488715953307393</v>
      </c>
      <c r="X26">
        <v>24.983451904862136</v>
      </c>
      <c r="Y26">
        <v>0</v>
      </c>
      <c r="Z26">
        <v>0.27940000000000009</v>
      </c>
      <c r="AA26">
        <v>1.7858103799901544</v>
      </c>
      <c r="AB26">
        <v>3.3453680000000015</v>
      </c>
      <c r="AC26">
        <v>0</v>
      </c>
      <c r="AD26">
        <v>4.4621499999999985</v>
      </c>
      <c r="AE26">
        <v>8.3717192000000011</v>
      </c>
      <c r="AF26">
        <v>0</v>
      </c>
      <c r="AG26">
        <v>0</v>
      </c>
      <c r="AH26">
        <v>19.243200000000002</v>
      </c>
      <c r="AI26">
        <v>0.96990000000000043</v>
      </c>
      <c r="AJ26">
        <v>0</v>
      </c>
      <c r="AK26">
        <v>6.6716099999999994</v>
      </c>
      <c r="AL26">
        <v>3.2461000000000007</v>
      </c>
      <c r="AM26">
        <v>1.32054</v>
      </c>
      <c r="AN26">
        <v>0</v>
      </c>
      <c r="AO26">
        <v>0</v>
      </c>
      <c r="AP26">
        <v>1.3013575663412231</v>
      </c>
      <c r="AQ26">
        <v>0</v>
      </c>
      <c r="AR26">
        <v>1.6824000000000003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687.19937397586079</v>
      </c>
      <c r="DN26">
        <v>24.040007592416373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82.083302621053249</v>
      </c>
      <c r="L27">
        <v>65.227147209164102</v>
      </c>
      <c r="M27">
        <v>0</v>
      </c>
      <c r="N27">
        <v>14.397535596933189</v>
      </c>
      <c r="O27">
        <v>50.381141727341202</v>
      </c>
      <c r="P27">
        <v>50.924750679963736</v>
      </c>
      <c r="Q27">
        <v>5.2164915032679726</v>
      </c>
      <c r="R27">
        <v>8.5298869943995026</v>
      </c>
      <c r="S27">
        <v>6.7055765437583315</v>
      </c>
      <c r="T27">
        <v>0</v>
      </c>
      <c r="U27">
        <v>330.96305323513423</v>
      </c>
      <c r="V27">
        <v>5.2678831752371433</v>
      </c>
      <c r="W27">
        <v>11.488715953307393</v>
      </c>
      <c r="X27">
        <v>24.983451904862136</v>
      </c>
      <c r="Y27">
        <v>0</v>
      </c>
      <c r="Z27">
        <v>0.83819999999999995</v>
      </c>
      <c r="AA27">
        <v>3.5716207599803087</v>
      </c>
      <c r="AB27">
        <v>6.690736000000002</v>
      </c>
      <c r="AC27">
        <v>0</v>
      </c>
      <c r="AD27">
        <v>6.9448499999999997</v>
      </c>
      <c r="AE27">
        <v>12.5575788</v>
      </c>
      <c r="AF27">
        <v>0</v>
      </c>
      <c r="AG27">
        <v>0</v>
      </c>
      <c r="AH27">
        <v>24.054000000000002</v>
      </c>
      <c r="AI27">
        <v>4.1524652</v>
      </c>
      <c r="AJ27">
        <v>0</v>
      </c>
      <c r="AK27">
        <v>6.6716099999999994</v>
      </c>
      <c r="AL27">
        <v>3.2461000000000007</v>
      </c>
      <c r="AM27">
        <v>2.6817120000000005</v>
      </c>
      <c r="AN27">
        <v>0</v>
      </c>
      <c r="AO27">
        <v>0</v>
      </c>
      <c r="AP27">
        <v>1.3013575663412231</v>
      </c>
      <c r="AQ27">
        <v>0</v>
      </c>
      <c r="AR27">
        <v>1.6824000000000003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708.17948283098747</v>
      </c>
      <c r="DN27">
        <v>24.773984639756105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82.083302621053249</v>
      </c>
      <c r="L28">
        <v>65.235726890967285</v>
      </c>
      <c r="M28">
        <v>0</v>
      </c>
      <c r="N28">
        <v>14.397535596933189</v>
      </c>
      <c r="O28">
        <v>50.381141727341202</v>
      </c>
      <c r="P28">
        <v>50.924750679963736</v>
      </c>
      <c r="Q28">
        <v>5.2164915032679726</v>
      </c>
      <c r="R28">
        <v>8.5298869943995026</v>
      </c>
      <c r="S28">
        <v>6.7055765437583315</v>
      </c>
      <c r="T28">
        <v>0</v>
      </c>
      <c r="U28">
        <v>330.96305323513423</v>
      </c>
      <c r="V28">
        <v>5.2678831752371433</v>
      </c>
      <c r="W28">
        <v>11.488715953307393</v>
      </c>
      <c r="X28">
        <v>24.983451904862136</v>
      </c>
      <c r="Y28">
        <v>0</v>
      </c>
      <c r="Z28">
        <v>4.9688496000000004</v>
      </c>
      <c r="AA28">
        <v>6.6215441055814734</v>
      </c>
      <c r="AB28">
        <v>10.036104000000003</v>
      </c>
      <c r="AC28">
        <v>2.4578399999999996</v>
      </c>
      <c r="AD28">
        <v>9.2812719999999995</v>
      </c>
      <c r="AE28">
        <v>12.5575788</v>
      </c>
      <c r="AF28">
        <v>0</v>
      </c>
      <c r="AG28">
        <v>0</v>
      </c>
      <c r="AH28">
        <v>33.675600000000003</v>
      </c>
      <c r="AI28">
        <v>4.1524652</v>
      </c>
      <c r="AJ28">
        <v>0</v>
      </c>
      <c r="AK28">
        <v>6.6716099999999994</v>
      </c>
      <c r="AL28">
        <v>6.1971000000000016</v>
      </c>
      <c r="AM28">
        <v>4.0144416000000005</v>
      </c>
      <c r="AN28">
        <v>0</v>
      </c>
      <c r="AO28">
        <v>0</v>
      </c>
      <c r="AP28">
        <v>1.3013575663412231</v>
      </c>
      <c r="AQ28">
        <v>0</v>
      </c>
      <c r="AR28">
        <v>2.8039999999999998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737.50910314992723</v>
      </c>
      <c r="DN28">
        <v>25.800076548220858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82.083302621053249</v>
      </c>
      <c r="L29">
        <v>65.234813401257412</v>
      </c>
      <c r="M29">
        <v>0</v>
      </c>
      <c r="N29">
        <v>14.397535596933189</v>
      </c>
      <c r="O29">
        <v>50.381141727341202</v>
      </c>
      <c r="P29">
        <v>50.924750679963736</v>
      </c>
      <c r="Q29">
        <v>1.9979296066252588</v>
      </c>
      <c r="R29">
        <v>8.5298869943995026</v>
      </c>
      <c r="S29">
        <v>3.0015923566878975</v>
      </c>
      <c r="T29">
        <v>0</v>
      </c>
      <c r="U29">
        <v>330.96305323513423</v>
      </c>
      <c r="V29">
        <v>5.2678831752371433</v>
      </c>
      <c r="W29">
        <v>11.488715953307393</v>
      </c>
      <c r="X29">
        <v>24.983451904862136</v>
      </c>
      <c r="Y29">
        <v>0</v>
      </c>
      <c r="Z29">
        <v>4.9688496000000004</v>
      </c>
      <c r="AA29">
        <v>10.032642584214353</v>
      </c>
      <c r="AB29">
        <v>10.036104000000003</v>
      </c>
      <c r="AC29">
        <v>2.4578399999999996</v>
      </c>
      <c r="AD29">
        <v>9.2812719999999995</v>
      </c>
      <c r="AE29">
        <v>12.5575788</v>
      </c>
      <c r="AF29">
        <v>0</v>
      </c>
      <c r="AG29">
        <v>0</v>
      </c>
      <c r="AH29">
        <v>33.675600000000003</v>
      </c>
      <c r="AI29">
        <v>4.1524652</v>
      </c>
      <c r="AJ29">
        <v>0</v>
      </c>
      <c r="AK29">
        <v>6.6716099999999994</v>
      </c>
      <c r="AL29">
        <v>18.001100000000001</v>
      </c>
      <c r="AM29">
        <v>4.0144416000000005</v>
      </c>
      <c r="AN29">
        <v>0</v>
      </c>
      <c r="AO29">
        <v>0</v>
      </c>
      <c r="AP29">
        <v>1.3013575663412231</v>
      </c>
      <c r="AQ29">
        <v>0</v>
      </c>
      <c r="AR29">
        <v>1.6824000000000003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744.4367174971137</v>
      </c>
      <c r="DN29">
        <v>26.042501106244291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82.083302621053249</v>
      </c>
      <c r="L30">
        <v>65.226420651918346</v>
      </c>
      <c r="M30">
        <v>0</v>
      </c>
      <c r="N30">
        <v>14.397535596933189</v>
      </c>
      <c r="O30">
        <v>50.381141727341202</v>
      </c>
      <c r="P30">
        <v>50.924750679963736</v>
      </c>
      <c r="Q30">
        <v>1.9979296066252588</v>
      </c>
      <c r="R30">
        <v>8.5298869943995026</v>
      </c>
      <c r="S30">
        <v>3.0015923566878975</v>
      </c>
      <c r="T30">
        <v>0</v>
      </c>
      <c r="U30">
        <v>330.96305323513423</v>
      </c>
      <c r="V30">
        <v>5.2678831752371433</v>
      </c>
      <c r="W30">
        <v>11.488715953307393</v>
      </c>
      <c r="X30">
        <v>24.983451904862136</v>
      </c>
      <c r="Y30">
        <v>0</v>
      </c>
      <c r="Z30">
        <v>4.9688496000000004</v>
      </c>
      <c r="AA30">
        <v>10.032642584214353</v>
      </c>
      <c r="AB30">
        <v>10.036104000000003</v>
      </c>
      <c r="AC30">
        <v>2.4578399999999996</v>
      </c>
      <c r="AD30">
        <v>9.2812719999999995</v>
      </c>
      <c r="AE30">
        <v>12.5575788</v>
      </c>
      <c r="AF30">
        <v>0</v>
      </c>
      <c r="AG30">
        <v>0</v>
      </c>
      <c r="AH30">
        <v>33.675600000000003</v>
      </c>
      <c r="AI30">
        <v>4.1524652</v>
      </c>
      <c r="AJ30">
        <v>0</v>
      </c>
      <c r="AK30">
        <v>6.6716099999999994</v>
      </c>
      <c r="AL30">
        <v>18.001100000000001</v>
      </c>
      <c r="AM30">
        <v>4.0144416000000005</v>
      </c>
      <c r="AN30">
        <v>0</v>
      </c>
      <c r="AO30">
        <v>0</v>
      </c>
      <c r="AP30">
        <v>1.3013575663412231</v>
      </c>
      <c r="AQ30">
        <v>0</v>
      </c>
      <c r="AR30">
        <v>12.618000000000002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754.99458508969315</v>
      </c>
      <c r="DN30">
        <v>26.411840764325834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82.083302621053249</v>
      </c>
      <c r="L31">
        <v>65.226137527624047</v>
      </c>
      <c r="M31">
        <v>0</v>
      </c>
      <c r="N31">
        <v>14.397535596933189</v>
      </c>
      <c r="O31">
        <v>50.381141727341202</v>
      </c>
      <c r="P31">
        <v>50.924750679963736</v>
      </c>
      <c r="Q31">
        <v>1.9979296066252588</v>
      </c>
      <c r="R31">
        <v>8.5298869943995026</v>
      </c>
      <c r="S31">
        <v>3.0015923566878975</v>
      </c>
      <c r="T31">
        <v>0</v>
      </c>
      <c r="U31">
        <v>330.96305323513423</v>
      </c>
      <c r="V31">
        <v>5.2678831752371433</v>
      </c>
      <c r="W31">
        <v>11.488715953307393</v>
      </c>
      <c r="X31">
        <v>24.983451904862136</v>
      </c>
      <c r="Y31">
        <v>0</v>
      </c>
      <c r="Z31">
        <v>4.9688496000000004</v>
      </c>
      <c r="AA31">
        <v>10.032642584214353</v>
      </c>
      <c r="AB31">
        <v>10.036104000000003</v>
      </c>
      <c r="AC31">
        <v>4.9205310000000004</v>
      </c>
      <c r="AD31">
        <v>8.3874999999999993</v>
      </c>
      <c r="AE31">
        <v>12.5575788</v>
      </c>
      <c r="AF31">
        <v>0</v>
      </c>
      <c r="AG31">
        <v>0</v>
      </c>
      <c r="AH31">
        <v>33.675600000000003</v>
      </c>
      <c r="AI31">
        <v>4.1524652</v>
      </c>
      <c r="AJ31">
        <v>0</v>
      </c>
      <c r="AK31">
        <v>6.6716099999999994</v>
      </c>
      <c r="AL31">
        <v>18.001100000000001</v>
      </c>
      <c r="AM31">
        <v>4.0144416000000005</v>
      </c>
      <c r="AN31">
        <v>0</v>
      </c>
      <c r="AO31">
        <v>0</v>
      </c>
      <c r="AP31">
        <v>1.3013575663412231</v>
      </c>
      <c r="AQ31">
        <v>0</v>
      </c>
      <c r="AR31">
        <v>12.618000000000002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756.51020095126717</v>
      </c>
      <c r="DN31">
        <v>26.464860778457609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82.083302621053249</v>
      </c>
      <c r="L32">
        <v>65.234692091784879</v>
      </c>
      <c r="M32">
        <v>0</v>
      </c>
      <c r="N32">
        <v>14.397535596933189</v>
      </c>
      <c r="O32">
        <v>50.381141727341202</v>
      </c>
      <c r="P32">
        <v>50.924750679963736</v>
      </c>
      <c r="Q32">
        <v>1.9979296066252588</v>
      </c>
      <c r="R32">
        <v>8.5298869943995026</v>
      </c>
      <c r="S32">
        <v>3.0015923566878975</v>
      </c>
      <c r="T32">
        <v>0</v>
      </c>
      <c r="U32">
        <v>330.96305323513423</v>
      </c>
      <c r="V32">
        <v>5.2678831752371433</v>
      </c>
      <c r="W32">
        <v>11.488715953307393</v>
      </c>
      <c r="X32">
        <v>24.983451904862136</v>
      </c>
      <c r="Y32">
        <v>0</v>
      </c>
      <c r="Z32">
        <v>4.9688496000000004</v>
      </c>
      <c r="AA32">
        <v>6.6215441055814734</v>
      </c>
      <c r="AB32">
        <v>10.036104000000003</v>
      </c>
      <c r="AC32">
        <v>4.9205310000000004</v>
      </c>
      <c r="AD32">
        <v>4.6298999999999992</v>
      </c>
      <c r="AE32">
        <v>12.5575788</v>
      </c>
      <c r="AF32">
        <v>0</v>
      </c>
      <c r="AG32">
        <v>0</v>
      </c>
      <c r="AH32">
        <v>33.675600000000003</v>
      </c>
      <c r="AI32">
        <v>4.1524652</v>
      </c>
      <c r="AJ32">
        <v>0</v>
      </c>
      <c r="AK32">
        <v>6.6716099999999994</v>
      </c>
      <c r="AL32">
        <v>18.001100000000001</v>
      </c>
      <c r="AM32">
        <v>4.0144416000000005</v>
      </c>
      <c r="AN32">
        <v>0</v>
      </c>
      <c r="AO32">
        <v>0</v>
      </c>
      <c r="AP32">
        <v>1.3013575663412231</v>
      </c>
      <c r="AQ32">
        <v>0</v>
      </c>
      <c r="AR32">
        <v>1.6824000000000003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739.02617055216331</v>
      </c>
      <c r="DN32">
        <v>25.85314726308923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82.083302621053249</v>
      </c>
      <c r="L33">
        <v>65.234285277648155</v>
      </c>
      <c r="M33">
        <v>0</v>
      </c>
      <c r="N33">
        <v>14.397535596933189</v>
      </c>
      <c r="O33">
        <v>50.381141727341202</v>
      </c>
      <c r="P33">
        <v>50.924750679963736</v>
      </c>
      <c r="Q33">
        <v>1.9979296066252588</v>
      </c>
      <c r="R33">
        <v>8.5298869943995026</v>
      </c>
      <c r="S33">
        <v>3.0012936610608021</v>
      </c>
      <c r="T33">
        <v>0</v>
      </c>
      <c r="U33">
        <v>330.96305323513423</v>
      </c>
      <c r="V33">
        <v>5.2678831752371433</v>
      </c>
      <c r="W33">
        <v>11.488715953307393</v>
      </c>
      <c r="X33">
        <v>24.983451904862136</v>
      </c>
      <c r="Y33">
        <v>0</v>
      </c>
      <c r="Z33">
        <v>1.6562832000000001</v>
      </c>
      <c r="AA33">
        <v>3.4110984786328804</v>
      </c>
      <c r="AB33">
        <v>10.036104000000003</v>
      </c>
      <c r="AC33">
        <v>4.9205310000000004</v>
      </c>
      <c r="AD33">
        <v>2.3149499999999996</v>
      </c>
      <c r="AE33">
        <v>12.5575788</v>
      </c>
      <c r="AF33">
        <v>0</v>
      </c>
      <c r="AG33">
        <v>0</v>
      </c>
      <c r="AH33">
        <v>33.675600000000003</v>
      </c>
      <c r="AI33">
        <v>0.96990000000000043</v>
      </c>
      <c r="AJ33">
        <v>0</v>
      </c>
      <c r="AK33">
        <v>6.6716099999999994</v>
      </c>
      <c r="AL33">
        <v>6.4922000000000013</v>
      </c>
      <c r="AM33">
        <v>4.0144416000000005</v>
      </c>
      <c r="AN33">
        <v>0</v>
      </c>
      <c r="AO33">
        <v>0</v>
      </c>
      <c r="AP33">
        <v>1.3013575663412231</v>
      </c>
      <c r="AQ33">
        <v>0</v>
      </c>
      <c r="AR33">
        <v>1.6824000000000003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716.2914290725497</v>
      </c>
      <c r="DN33">
        <v>25.057756005990406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82.083302621053249</v>
      </c>
      <c r="L34">
        <v>61.115984478618117</v>
      </c>
      <c r="M34">
        <v>0</v>
      </c>
      <c r="N34">
        <v>14.397535596933189</v>
      </c>
      <c r="O34">
        <v>50.381141727341202</v>
      </c>
      <c r="P34">
        <v>50.924750679963736</v>
      </c>
      <c r="Q34">
        <v>1.9979296066252588</v>
      </c>
      <c r="R34">
        <v>8.5298869943995026</v>
      </c>
      <c r="S34">
        <v>3.0012936610608021</v>
      </c>
      <c r="T34">
        <v>0</v>
      </c>
      <c r="U34">
        <v>330.96305323513423</v>
      </c>
      <c r="V34">
        <v>5.2678831752371433</v>
      </c>
      <c r="W34">
        <v>11.488715953307393</v>
      </c>
      <c r="X34">
        <v>24.983451904862136</v>
      </c>
      <c r="Y34">
        <v>0</v>
      </c>
      <c r="Z34">
        <v>0</v>
      </c>
      <c r="AA34">
        <v>0</v>
      </c>
      <c r="AB34">
        <v>6.690736000000002</v>
      </c>
      <c r="AC34">
        <v>0</v>
      </c>
      <c r="AD34">
        <v>0</v>
      </c>
      <c r="AE34">
        <v>8.3717192000000011</v>
      </c>
      <c r="AF34">
        <v>0</v>
      </c>
      <c r="AG34">
        <v>0</v>
      </c>
      <c r="AH34">
        <v>24.054000000000002</v>
      </c>
      <c r="AI34">
        <v>0</v>
      </c>
      <c r="AJ34">
        <v>0</v>
      </c>
      <c r="AK34">
        <v>6.6716099999999994</v>
      </c>
      <c r="AL34">
        <v>6.4922000000000013</v>
      </c>
      <c r="AM34">
        <v>2.6817120000000005</v>
      </c>
      <c r="AN34">
        <v>0</v>
      </c>
      <c r="AO34">
        <v>0</v>
      </c>
      <c r="AP34">
        <v>1.3013575663412231</v>
      </c>
      <c r="AQ34">
        <v>0</v>
      </c>
      <c r="AR34">
        <v>1.6824000000000003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681.62751564128325</v>
      </c>
      <c r="DN34">
        <v>23.845048759593816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82.083302621053249</v>
      </c>
      <c r="L35">
        <v>59.999295545681164</v>
      </c>
      <c r="M35">
        <v>0</v>
      </c>
      <c r="N35">
        <v>14.397535596933189</v>
      </c>
      <c r="O35">
        <v>50.381141727341202</v>
      </c>
      <c r="P35">
        <v>50.924750679963736</v>
      </c>
      <c r="Q35">
        <v>1.9264285714285714</v>
      </c>
      <c r="R35">
        <v>8.5298869943995026</v>
      </c>
      <c r="S35">
        <v>2.8990825688073394</v>
      </c>
      <c r="T35">
        <v>0</v>
      </c>
      <c r="U35">
        <v>330.96305323513423</v>
      </c>
      <c r="V35">
        <v>5.2678831752371433</v>
      </c>
      <c r="W35">
        <v>11.488715953307393</v>
      </c>
      <c r="X35">
        <v>24.983451904862136</v>
      </c>
      <c r="Y35">
        <v>0</v>
      </c>
      <c r="Z35">
        <v>0</v>
      </c>
      <c r="AA35">
        <v>0</v>
      </c>
      <c r="AB35">
        <v>6.690736000000002</v>
      </c>
      <c r="AC35">
        <v>0</v>
      </c>
      <c r="AD35">
        <v>0</v>
      </c>
      <c r="AE35">
        <v>8.3717192000000011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6.6716099999999994</v>
      </c>
      <c r="AL35">
        <v>6.4922000000000013</v>
      </c>
      <c r="AM35">
        <v>1.3408560000000003</v>
      </c>
      <c r="AN35">
        <v>0</v>
      </c>
      <c r="AO35">
        <v>0</v>
      </c>
      <c r="AP35">
        <v>1.3013575663412231</v>
      </c>
      <c r="AQ35">
        <v>0</v>
      </c>
      <c r="AR35">
        <v>1.6824000000000003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674.43700023218025</v>
      </c>
      <c r="DN35">
        <v>23.593507108309971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82.083302621053249</v>
      </c>
      <c r="L36">
        <v>45.000451212633948</v>
      </c>
      <c r="M36">
        <v>0</v>
      </c>
      <c r="N36">
        <v>14.397535596933189</v>
      </c>
      <c r="O36">
        <v>50.381141727341202</v>
      </c>
      <c r="P36">
        <v>50.924750679963736</v>
      </c>
      <c r="Q36">
        <v>1.9264285714285714</v>
      </c>
      <c r="R36">
        <v>8.5298869943995026</v>
      </c>
      <c r="S36">
        <v>2.8990825688073394</v>
      </c>
      <c r="T36">
        <v>0</v>
      </c>
      <c r="U36">
        <v>330.96305323513423</v>
      </c>
      <c r="V36">
        <v>5.2678831752371433</v>
      </c>
      <c r="W36">
        <v>11.488715953307393</v>
      </c>
      <c r="X36">
        <v>24.983451904862136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8.3717192000000011</v>
      </c>
      <c r="AF36">
        <v>0</v>
      </c>
      <c r="AG36">
        <v>0</v>
      </c>
      <c r="AH36">
        <v>14.672940000000002</v>
      </c>
      <c r="AI36">
        <v>0</v>
      </c>
      <c r="AJ36">
        <v>0</v>
      </c>
      <c r="AK36">
        <v>6.6716099999999994</v>
      </c>
      <c r="AL36">
        <v>6.4922000000000013</v>
      </c>
      <c r="AM36">
        <v>0</v>
      </c>
      <c r="AN36">
        <v>0</v>
      </c>
      <c r="AO36">
        <v>0</v>
      </c>
      <c r="AP36">
        <v>1.3013575663412231</v>
      </c>
      <c r="AQ36">
        <v>0</v>
      </c>
      <c r="AR36">
        <v>1.6824000000000003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651.00150196224877</v>
      </c>
      <c r="DN36">
        <v>22.773677045194244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40.943678446995271</v>
      </c>
      <c r="L37">
        <v>28.990416076904932</v>
      </c>
      <c r="M37">
        <v>0</v>
      </c>
      <c r="N37">
        <v>18.399452558777316</v>
      </c>
      <c r="O37">
        <v>50.381141727341202</v>
      </c>
      <c r="P37">
        <v>50.924750679963736</v>
      </c>
      <c r="Q37">
        <v>1.9264285714285714</v>
      </c>
      <c r="R37">
        <v>3.9968103025936599</v>
      </c>
      <c r="S37">
        <v>2.8990825688073394</v>
      </c>
      <c r="T37">
        <v>0</v>
      </c>
      <c r="U37">
        <v>330.96305323513423</v>
      </c>
      <c r="V37">
        <v>5.2678831752371433</v>
      </c>
      <c r="W37">
        <v>11.488715953307393</v>
      </c>
      <c r="X37">
        <v>24.983451904862136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4.1858596000000006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6.6716099999999994</v>
      </c>
      <c r="AL37">
        <v>6.4922000000000013</v>
      </c>
      <c r="AM37">
        <v>0</v>
      </c>
      <c r="AN37">
        <v>0</v>
      </c>
      <c r="AO37">
        <v>0</v>
      </c>
      <c r="AP37">
        <v>1.3013575663412231</v>
      </c>
      <c r="AQ37">
        <v>0</v>
      </c>
      <c r="AR37">
        <v>1.6824000000000003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586.34531239106445</v>
      </c>
      <c r="DN37">
        <v>20.511847976629692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40.002162289189933</v>
      </c>
      <c r="L38">
        <v>28.990416076904932</v>
      </c>
      <c r="M38">
        <v>0</v>
      </c>
      <c r="N38">
        <v>22.555982767544883</v>
      </c>
      <c r="O38">
        <v>50.381141727341202</v>
      </c>
      <c r="P38">
        <v>50.924750679963736</v>
      </c>
      <c r="Q38">
        <v>1.9264285714285714</v>
      </c>
      <c r="R38">
        <v>3.9968103025936599</v>
      </c>
      <c r="S38">
        <v>2.8990825688073394</v>
      </c>
      <c r="T38">
        <v>0</v>
      </c>
      <c r="U38">
        <v>330.96305323513423</v>
      </c>
      <c r="V38">
        <v>5.2678831752371433</v>
      </c>
      <c r="W38">
        <v>11.488715953307393</v>
      </c>
      <c r="X38">
        <v>24.983451904862136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4.1858596000000006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6.6716099999999994</v>
      </c>
      <c r="AL38">
        <v>6.4922000000000013</v>
      </c>
      <c r="AM38">
        <v>0</v>
      </c>
      <c r="AN38">
        <v>0</v>
      </c>
      <c r="AO38">
        <v>0</v>
      </c>
      <c r="AP38">
        <v>1.3013575663412231</v>
      </c>
      <c r="AQ38">
        <v>0</v>
      </c>
      <c r="AR38">
        <v>12.618000000000002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595.36944073115194</v>
      </c>
      <c r="DN38">
        <v>20.827533687504435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78.679354258076756</v>
      </c>
      <c r="L39">
        <v>28.990416076904932</v>
      </c>
      <c r="M39">
        <v>0</v>
      </c>
      <c r="N39">
        <v>25.297192876142976</v>
      </c>
      <c r="O39">
        <v>50.381141727341202</v>
      </c>
      <c r="P39">
        <v>50.924750679963736</v>
      </c>
      <c r="Q39">
        <v>1.9264285714285714</v>
      </c>
      <c r="R39">
        <v>3.9968103025936599</v>
      </c>
      <c r="S39">
        <v>2.8990825688073394</v>
      </c>
      <c r="T39">
        <v>0</v>
      </c>
      <c r="U39">
        <v>330.96305323513423</v>
      </c>
      <c r="V39">
        <v>5.2678831752371433</v>
      </c>
      <c r="W39">
        <v>11.488715953307393</v>
      </c>
      <c r="X39">
        <v>24.983451904862136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4.1858596000000006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6.6716099999999994</v>
      </c>
      <c r="AL39">
        <v>6.4922000000000013</v>
      </c>
      <c r="AM39">
        <v>0</v>
      </c>
      <c r="AN39">
        <v>0</v>
      </c>
      <c r="AO39">
        <v>0</v>
      </c>
      <c r="AP39">
        <v>3.0279337174844412</v>
      </c>
      <c r="AQ39">
        <v>0</v>
      </c>
      <c r="AR39">
        <v>12.618000000000002</v>
      </c>
      <c r="AS39">
        <v>2.3918999999999997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637.05601717803654</v>
      </c>
      <c r="DN39">
        <v>22.285935469247846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82.083302621053249</v>
      </c>
      <c r="L40">
        <v>28.990416076904932</v>
      </c>
      <c r="M40">
        <v>0</v>
      </c>
      <c r="N40">
        <v>26.898014514363883</v>
      </c>
      <c r="O40">
        <v>50.381141727341202</v>
      </c>
      <c r="P40">
        <v>50.924750679963736</v>
      </c>
      <c r="Q40">
        <v>1.9264285714285714</v>
      </c>
      <c r="R40">
        <v>3.9968103025936599</v>
      </c>
      <c r="S40">
        <v>2.8990825688073394</v>
      </c>
      <c r="T40">
        <v>0</v>
      </c>
      <c r="U40">
        <v>330.96305323513423</v>
      </c>
      <c r="V40">
        <v>5.2678831752371433</v>
      </c>
      <c r="W40">
        <v>11.488715953307393</v>
      </c>
      <c r="X40">
        <v>24.983451904862136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4.1858596000000006</v>
      </c>
      <c r="AF40">
        <v>0</v>
      </c>
      <c r="AG40">
        <v>0</v>
      </c>
      <c r="AH40">
        <v>4.8108000000000004</v>
      </c>
      <c r="AI40">
        <v>0</v>
      </c>
      <c r="AJ40">
        <v>0</v>
      </c>
      <c r="AK40">
        <v>6.6716099999999994</v>
      </c>
      <c r="AL40">
        <v>6.4922000000000013</v>
      </c>
      <c r="AM40">
        <v>0</v>
      </c>
      <c r="AN40">
        <v>0</v>
      </c>
      <c r="AO40">
        <v>0</v>
      </c>
      <c r="AP40">
        <v>3.0279337174844412</v>
      </c>
      <c r="AQ40">
        <v>0</v>
      </c>
      <c r="AR40">
        <v>1.6824000000000003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631.32564938972644</v>
      </c>
      <c r="DN40">
        <v>22.085473258755428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82.083302621053249</v>
      </c>
      <c r="L41">
        <v>28.990416076904932</v>
      </c>
      <c r="M41">
        <v>0</v>
      </c>
      <c r="N41">
        <v>28.504093049252901</v>
      </c>
      <c r="O41">
        <v>50.381141727341202</v>
      </c>
      <c r="P41">
        <v>50.924750679963736</v>
      </c>
      <c r="Q41">
        <v>1.9264285714285714</v>
      </c>
      <c r="R41">
        <v>3.9968103025936599</v>
      </c>
      <c r="S41">
        <v>2.8990825688073394</v>
      </c>
      <c r="T41">
        <v>0</v>
      </c>
      <c r="U41">
        <v>330.96305323513423</v>
      </c>
      <c r="V41">
        <v>5.2678831752371433</v>
      </c>
      <c r="W41">
        <v>11.488715953307393</v>
      </c>
      <c r="X41">
        <v>24.983451904862136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4.1858596000000006</v>
      </c>
      <c r="AF41">
        <v>0</v>
      </c>
      <c r="AG41">
        <v>0</v>
      </c>
      <c r="AH41">
        <v>4.8108000000000004</v>
      </c>
      <c r="AI41">
        <v>0</v>
      </c>
      <c r="AJ41">
        <v>0</v>
      </c>
      <c r="AK41">
        <v>6.6716099999999994</v>
      </c>
      <c r="AL41">
        <v>6.4922000000000013</v>
      </c>
      <c r="AM41">
        <v>0</v>
      </c>
      <c r="AN41">
        <v>0</v>
      </c>
      <c r="AO41">
        <v>0</v>
      </c>
      <c r="AP41">
        <v>3.0279337174844412</v>
      </c>
      <c r="AQ41">
        <v>0</v>
      </c>
      <c r="AR41">
        <v>1.6824000000000003</v>
      </c>
      <c r="AS41">
        <v>2.3918999999999997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629.64514781909861</v>
      </c>
      <c r="DN41">
        <v>22.026685364272179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59.998837320202156</v>
      </c>
      <c r="L42">
        <v>28.990416076904932</v>
      </c>
      <c r="M42">
        <v>0</v>
      </c>
      <c r="N42">
        <v>29.83045159975326</v>
      </c>
      <c r="O42">
        <v>50.381141727341202</v>
      </c>
      <c r="P42">
        <v>50.924750679963736</v>
      </c>
      <c r="Q42">
        <v>1.9264285714285714</v>
      </c>
      <c r="R42">
        <v>3.8600776772793055</v>
      </c>
      <c r="S42">
        <v>2.8990825688073394</v>
      </c>
      <c r="T42">
        <v>0</v>
      </c>
      <c r="U42">
        <v>330.96305323513423</v>
      </c>
      <c r="V42">
        <v>5.2678831752371433</v>
      </c>
      <c r="W42">
        <v>11.488715953307393</v>
      </c>
      <c r="X42">
        <v>24.983451904862136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4.1858596000000006</v>
      </c>
      <c r="AF42">
        <v>0</v>
      </c>
      <c r="AG42">
        <v>0</v>
      </c>
      <c r="AH42">
        <v>4.8108000000000004</v>
      </c>
      <c r="AI42">
        <v>0</v>
      </c>
      <c r="AJ42">
        <v>0</v>
      </c>
      <c r="AK42">
        <v>6.6716099999999994</v>
      </c>
      <c r="AL42">
        <v>6.4922000000000013</v>
      </c>
      <c r="AM42">
        <v>0</v>
      </c>
      <c r="AN42">
        <v>0</v>
      </c>
      <c r="AO42">
        <v>0</v>
      </c>
      <c r="AP42">
        <v>3.0279337174844412</v>
      </c>
      <c r="AQ42">
        <v>0</v>
      </c>
      <c r="AR42">
        <v>1.6824000000000003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609.45655405809509</v>
      </c>
      <c r="DN42">
        <v>21.320439749610646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57.969984780907652</v>
      </c>
      <c r="L43">
        <v>28.990416076904932</v>
      </c>
      <c r="M43">
        <v>0</v>
      </c>
      <c r="N43">
        <v>29.999671369730958</v>
      </c>
      <c r="O43">
        <v>50.381141727341202</v>
      </c>
      <c r="P43">
        <v>50.924750679963736</v>
      </c>
      <c r="Q43">
        <v>1.9264285714285714</v>
      </c>
      <c r="R43">
        <v>3.7274923636363639</v>
      </c>
      <c r="S43">
        <v>2.8990825688073394</v>
      </c>
      <c r="T43">
        <v>0</v>
      </c>
      <c r="U43">
        <v>330.96305323513423</v>
      </c>
      <c r="V43">
        <v>5.2678831752371433</v>
      </c>
      <c r="W43">
        <v>11.488715953307393</v>
      </c>
      <c r="X43">
        <v>24.983451904862136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4.1858596000000006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6.6716099999999994</v>
      </c>
      <c r="AL43">
        <v>6.4922000000000013</v>
      </c>
      <c r="AM43">
        <v>0</v>
      </c>
      <c r="AN43">
        <v>0</v>
      </c>
      <c r="AO43">
        <v>0</v>
      </c>
      <c r="AP43">
        <v>1.3013575663412231</v>
      </c>
      <c r="AQ43">
        <v>0</v>
      </c>
      <c r="AR43">
        <v>1.6824000000000003</v>
      </c>
      <c r="AS43">
        <v>2.3918999999999997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601.21536143676883</v>
      </c>
      <c r="DN43">
        <v>21.032038136834146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57.969984780907652</v>
      </c>
      <c r="L44">
        <v>28.990416076904932</v>
      </c>
      <c r="M44">
        <v>0</v>
      </c>
      <c r="N44">
        <v>29.999671369730958</v>
      </c>
      <c r="O44">
        <v>50.381141727341202</v>
      </c>
      <c r="P44">
        <v>50.924750679963736</v>
      </c>
      <c r="Q44">
        <v>1.9264285714285714</v>
      </c>
      <c r="R44">
        <v>3.7274923636363639</v>
      </c>
      <c r="S44">
        <v>2.8990825688073394</v>
      </c>
      <c r="T44">
        <v>0</v>
      </c>
      <c r="U44">
        <v>330.96305323513423</v>
      </c>
      <c r="V44">
        <v>5.2678831752371433</v>
      </c>
      <c r="W44">
        <v>11.488715953307393</v>
      </c>
      <c r="X44">
        <v>24.983451904862136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4.1858596000000006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6.6716099999999994</v>
      </c>
      <c r="AL44">
        <v>6.4922000000000013</v>
      </c>
      <c r="AM44">
        <v>0</v>
      </c>
      <c r="AN44">
        <v>0</v>
      </c>
      <c r="AO44">
        <v>0</v>
      </c>
      <c r="AP44">
        <v>1.3013575663412231</v>
      </c>
      <c r="AQ44">
        <v>0</v>
      </c>
      <c r="AR44">
        <v>1.6824000000000003</v>
      </c>
      <c r="AS44">
        <v>2.3918999999999997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601.21536143676883</v>
      </c>
      <c r="DN44">
        <v>21.032038136834146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82.083302621053249</v>
      </c>
      <c r="L45">
        <v>28.990416076904932</v>
      </c>
      <c r="M45">
        <v>0</v>
      </c>
      <c r="N45">
        <v>29.999671369730958</v>
      </c>
      <c r="O45">
        <v>50.381141727341202</v>
      </c>
      <c r="P45">
        <v>50.924750679963736</v>
      </c>
      <c r="Q45">
        <v>1.9264285714285714</v>
      </c>
      <c r="R45">
        <v>8.5298869943995026</v>
      </c>
      <c r="S45">
        <v>2.8990825688073394</v>
      </c>
      <c r="T45">
        <v>0</v>
      </c>
      <c r="U45">
        <v>330.96305323513423</v>
      </c>
      <c r="V45">
        <v>5.2678831752371433</v>
      </c>
      <c r="W45">
        <v>11.488715953307393</v>
      </c>
      <c r="X45">
        <v>24.983451904862136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4.1858596000000006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6.6716099999999994</v>
      </c>
      <c r="AL45">
        <v>6.4922000000000013</v>
      </c>
      <c r="AM45">
        <v>0</v>
      </c>
      <c r="AN45">
        <v>0</v>
      </c>
      <c r="AO45">
        <v>0.22402800000000003</v>
      </c>
      <c r="AP45">
        <v>1.3013575663412231</v>
      </c>
      <c r="AQ45">
        <v>0</v>
      </c>
      <c r="AR45">
        <v>1.6824000000000003</v>
      </c>
      <c r="AS45">
        <v>2.3918999999999997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629.37017857665921</v>
      </c>
      <c r="DN45">
        <v>22.016961467852248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82.083302621053249</v>
      </c>
      <c r="L46">
        <v>28.990416076904932</v>
      </c>
      <c r="M46">
        <v>0</v>
      </c>
      <c r="N46">
        <v>29.999671369730958</v>
      </c>
      <c r="O46">
        <v>50.381141727341202</v>
      </c>
      <c r="P46">
        <v>50.924750679963736</v>
      </c>
      <c r="Q46">
        <v>1.9264285714285714</v>
      </c>
      <c r="R46">
        <v>8.5296363341443655</v>
      </c>
      <c r="S46">
        <v>2.8990825688073394</v>
      </c>
      <c r="T46">
        <v>0</v>
      </c>
      <c r="U46">
        <v>330.96305323513423</v>
      </c>
      <c r="V46">
        <v>5.2678831752371433</v>
      </c>
      <c r="W46">
        <v>11.488715953307393</v>
      </c>
      <c r="X46">
        <v>24.983451904862136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4.1858596000000006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6.6716099999999994</v>
      </c>
      <c r="AL46">
        <v>6.4922000000000013</v>
      </c>
      <c r="AM46">
        <v>0</v>
      </c>
      <c r="AN46">
        <v>0</v>
      </c>
      <c r="AO46">
        <v>0.22402800000000003</v>
      </c>
      <c r="AP46">
        <v>1.3013575663412231</v>
      </c>
      <c r="AQ46">
        <v>0</v>
      </c>
      <c r="AR46">
        <v>1.6824000000000003</v>
      </c>
      <c r="AS46">
        <v>3.0752999999999995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630.03023738049944</v>
      </c>
      <c r="DN46">
        <v>22.040052003756941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82.083302621053249</v>
      </c>
      <c r="L47">
        <v>28.990416076904932</v>
      </c>
      <c r="M47">
        <v>0</v>
      </c>
      <c r="N47">
        <v>29.999671369730958</v>
      </c>
      <c r="O47">
        <v>50.381141727341202</v>
      </c>
      <c r="P47">
        <v>50.924750679963736</v>
      </c>
      <c r="Q47">
        <v>1.9264285714285714</v>
      </c>
      <c r="R47">
        <v>8.5296363341443655</v>
      </c>
      <c r="S47">
        <v>2.8990825688073394</v>
      </c>
      <c r="T47">
        <v>0</v>
      </c>
      <c r="U47">
        <v>330.96305323513423</v>
      </c>
      <c r="V47">
        <v>5.2678831752371433</v>
      </c>
      <c r="W47">
        <v>11.488715953307393</v>
      </c>
      <c r="X47">
        <v>24.983451904862136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4.1858596000000006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6.6716099999999994</v>
      </c>
      <c r="AL47">
        <v>6.4922000000000013</v>
      </c>
      <c r="AM47">
        <v>0</v>
      </c>
      <c r="AN47">
        <v>0</v>
      </c>
      <c r="AO47">
        <v>0.22402800000000003</v>
      </c>
      <c r="AP47">
        <v>1.3013575663412231</v>
      </c>
      <c r="AQ47">
        <v>0</v>
      </c>
      <c r="AR47">
        <v>12.618000000000002</v>
      </c>
      <c r="AS47">
        <v>6.28728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643.69962911147763</v>
      </c>
      <c r="DN47">
        <v>22.518240272778844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82.083302621053249</v>
      </c>
      <c r="L48">
        <v>28.990416076904932</v>
      </c>
      <c r="M48">
        <v>0</v>
      </c>
      <c r="N48">
        <v>29.999671369730958</v>
      </c>
      <c r="O48">
        <v>50.381141727341202</v>
      </c>
      <c r="P48">
        <v>50.924750679963736</v>
      </c>
      <c r="Q48">
        <v>1.9264285714285714</v>
      </c>
      <c r="R48">
        <v>8.5296363341443655</v>
      </c>
      <c r="S48">
        <v>2.8990825688073394</v>
      </c>
      <c r="T48">
        <v>0</v>
      </c>
      <c r="U48">
        <v>330.96305323513423</v>
      </c>
      <c r="V48">
        <v>5.2678831752371433</v>
      </c>
      <c r="W48">
        <v>11.488715953307393</v>
      </c>
      <c r="X48">
        <v>24.983451904862136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4.1858596000000006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6.6716099999999994</v>
      </c>
      <c r="AL48">
        <v>6.4922000000000013</v>
      </c>
      <c r="AM48">
        <v>0</v>
      </c>
      <c r="AN48">
        <v>0</v>
      </c>
      <c r="AO48">
        <v>0.22402800000000003</v>
      </c>
      <c r="AP48">
        <v>1.3013575663412231</v>
      </c>
      <c r="AQ48">
        <v>0</v>
      </c>
      <c r="AR48">
        <v>12.618000000000002</v>
      </c>
      <c r="AS48">
        <v>6.28728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643.69962911147763</v>
      </c>
      <c r="DN48">
        <v>22.518240272778844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82.083302621053249</v>
      </c>
      <c r="L49">
        <v>28.990416076904932</v>
      </c>
      <c r="M49">
        <v>0</v>
      </c>
      <c r="N49">
        <v>29.999671369730958</v>
      </c>
      <c r="O49">
        <v>50.381141727341202</v>
      </c>
      <c r="P49">
        <v>50.924750679963736</v>
      </c>
      <c r="Q49">
        <v>1.9264285714285714</v>
      </c>
      <c r="R49">
        <v>8.5296363341443655</v>
      </c>
      <c r="S49">
        <v>2.8990825688073394</v>
      </c>
      <c r="T49">
        <v>0</v>
      </c>
      <c r="U49">
        <v>330.96305323513423</v>
      </c>
      <c r="V49">
        <v>5.2678831752371433</v>
      </c>
      <c r="W49">
        <v>11.488715953307393</v>
      </c>
      <c r="X49">
        <v>24.983451904862136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4.1858596000000006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6.6716099999999994</v>
      </c>
      <c r="AL49">
        <v>6.4922000000000013</v>
      </c>
      <c r="AM49">
        <v>0</v>
      </c>
      <c r="AN49">
        <v>0</v>
      </c>
      <c r="AO49">
        <v>0.14935199999999998</v>
      </c>
      <c r="AP49">
        <v>1.3013575663412231</v>
      </c>
      <c r="AQ49">
        <v>0</v>
      </c>
      <c r="AR49">
        <v>1.6824000000000003</v>
      </c>
      <c r="AS49">
        <v>6.28728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633.06150069427474</v>
      </c>
      <c r="DN49">
        <v>22.146092689981739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82.083302621053249</v>
      </c>
      <c r="L50">
        <v>28.990416076904932</v>
      </c>
      <c r="M50">
        <v>0</v>
      </c>
      <c r="N50">
        <v>29.999671369730958</v>
      </c>
      <c r="O50">
        <v>50.381141727341202</v>
      </c>
      <c r="P50">
        <v>50.924750679963736</v>
      </c>
      <c r="Q50">
        <v>1.9264285714285714</v>
      </c>
      <c r="R50">
        <v>8.5296363341443655</v>
      </c>
      <c r="S50">
        <v>2.8990825688073394</v>
      </c>
      <c r="T50">
        <v>0</v>
      </c>
      <c r="U50">
        <v>330.96305323513423</v>
      </c>
      <c r="V50">
        <v>5.2678831752371433</v>
      </c>
      <c r="W50">
        <v>11.488715953307393</v>
      </c>
      <c r="X50">
        <v>24.983451904862136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4.1858596000000006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6.6716099999999994</v>
      </c>
      <c r="AL50">
        <v>6.4922000000000013</v>
      </c>
      <c r="AM50">
        <v>0</v>
      </c>
      <c r="AN50">
        <v>0</v>
      </c>
      <c r="AO50">
        <v>0.14935199999999998</v>
      </c>
      <c r="AP50">
        <v>1.3013575663412231</v>
      </c>
      <c r="AQ50">
        <v>0</v>
      </c>
      <c r="AR50">
        <v>1.6824000000000003</v>
      </c>
      <c r="AS50">
        <v>6.28728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633.06150069427474</v>
      </c>
      <c r="DN50">
        <v>22.146092689981739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82.083302621053249</v>
      </c>
      <c r="L51">
        <v>28.990416076904932</v>
      </c>
      <c r="M51">
        <v>0</v>
      </c>
      <c r="N51">
        <v>29.999671369730958</v>
      </c>
      <c r="O51">
        <v>50.381141727341202</v>
      </c>
      <c r="P51">
        <v>50.924750679963736</v>
      </c>
      <c r="Q51">
        <v>1.9264285714285714</v>
      </c>
      <c r="R51">
        <v>8.5296363341443655</v>
      </c>
      <c r="S51">
        <v>2.8990825688073394</v>
      </c>
      <c r="T51">
        <v>0</v>
      </c>
      <c r="U51">
        <v>330.96305323513423</v>
      </c>
      <c r="V51">
        <v>5.2678831752371433</v>
      </c>
      <c r="W51">
        <v>11.488715953307393</v>
      </c>
      <c r="X51">
        <v>24.983451904862136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4.1858596000000006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6.6716099999999994</v>
      </c>
      <c r="AL51">
        <v>6.4922000000000013</v>
      </c>
      <c r="AM51">
        <v>0</v>
      </c>
      <c r="AN51">
        <v>0</v>
      </c>
      <c r="AO51">
        <v>0.14935199999999998</v>
      </c>
      <c r="AP51">
        <v>1.3013575663412231</v>
      </c>
      <c r="AQ51">
        <v>0</v>
      </c>
      <c r="AR51">
        <v>1.6824000000000003</v>
      </c>
      <c r="AS51">
        <v>6.28728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633.06150069427474</v>
      </c>
      <c r="DN51">
        <v>22.146092689981739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82.083302621053249</v>
      </c>
      <c r="L52">
        <v>28.990416076904932</v>
      </c>
      <c r="M52">
        <v>0</v>
      </c>
      <c r="N52">
        <v>29.999671369730958</v>
      </c>
      <c r="O52">
        <v>50.381141727341202</v>
      </c>
      <c r="P52">
        <v>50.924750679963736</v>
      </c>
      <c r="Q52">
        <v>1.9264285714285714</v>
      </c>
      <c r="R52">
        <v>8.5296363341443655</v>
      </c>
      <c r="S52">
        <v>2.8990825688073394</v>
      </c>
      <c r="T52">
        <v>0</v>
      </c>
      <c r="U52">
        <v>330.96305323513423</v>
      </c>
      <c r="V52">
        <v>5.2678831752371433</v>
      </c>
      <c r="W52">
        <v>11.488715953307393</v>
      </c>
      <c r="X52">
        <v>24.983451904862136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4.1858596000000006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6.6716099999999994</v>
      </c>
      <c r="AL52">
        <v>6.4922000000000013</v>
      </c>
      <c r="AM52">
        <v>0</v>
      </c>
      <c r="AN52">
        <v>0</v>
      </c>
      <c r="AO52">
        <v>0.14935199999999998</v>
      </c>
      <c r="AP52">
        <v>1.3013575663412231</v>
      </c>
      <c r="AQ52">
        <v>0</v>
      </c>
      <c r="AR52">
        <v>1.6824000000000003</v>
      </c>
      <c r="AS52">
        <v>6.28728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633.06150069427474</v>
      </c>
      <c r="DN52">
        <v>22.146092689981739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82.083302621053249</v>
      </c>
      <c r="L53">
        <v>28.990416076904932</v>
      </c>
      <c r="M53">
        <v>0</v>
      </c>
      <c r="N53">
        <v>29.999671369730958</v>
      </c>
      <c r="O53">
        <v>50.381141727341202</v>
      </c>
      <c r="P53">
        <v>50.924750679963736</v>
      </c>
      <c r="Q53">
        <v>1.9264285714285714</v>
      </c>
      <c r="R53">
        <v>8.5296363341443655</v>
      </c>
      <c r="S53">
        <v>2.8990825688073394</v>
      </c>
      <c r="T53">
        <v>0</v>
      </c>
      <c r="U53">
        <v>330.96305323513423</v>
      </c>
      <c r="V53">
        <v>5.2678831752371433</v>
      </c>
      <c r="W53">
        <v>11.488715953307393</v>
      </c>
      <c r="X53">
        <v>24.983451904862136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4.1858596000000006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6.6716099999999994</v>
      </c>
      <c r="AL53">
        <v>6.4922000000000013</v>
      </c>
      <c r="AM53">
        <v>0</v>
      </c>
      <c r="AN53">
        <v>0</v>
      </c>
      <c r="AO53">
        <v>0.14935199999999998</v>
      </c>
      <c r="AP53">
        <v>1.3013575663412231</v>
      </c>
      <c r="AQ53">
        <v>0</v>
      </c>
      <c r="AR53">
        <v>1.6824000000000003</v>
      </c>
      <c r="AS53">
        <v>6.28728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633.06150069427474</v>
      </c>
      <c r="DN53">
        <v>22.146092689981739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82.083302621053249</v>
      </c>
      <c r="L54">
        <v>28.990416076904932</v>
      </c>
      <c r="M54">
        <v>0</v>
      </c>
      <c r="N54">
        <v>29.999671369730958</v>
      </c>
      <c r="O54">
        <v>50.381141727341202</v>
      </c>
      <c r="P54">
        <v>50.924750679963736</v>
      </c>
      <c r="Q54">
        <v>1.9264285714285714</v>
      </c>
      <c r="R54">
        <v>8.5296363341443655</v>
      </c>
      <c r="S54">
        <v>2.8990825688073394</v>
      </c>
      <c r="T54">
        <v>0</v>
      </c>
      <c r="U54">
        <v>330.96305323513423</v>
      </c>
      <c r="V54">
        <v>5.2678831752371433</v>
      </c>
      <c r="W54">
        <v>11.488715953307393</v>
      </c>
      <c r="X54">
        <v>24.983451904862136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4.1858596000000006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6.6716099999999994</v>
      </c>
      <c r="AL54">
        <v>6.4922000000000013</v>
      </c>
      <c r="AM54">
        <v>0</v>
      </c>
      <c r="AN54">
        <v>0</v>
      </c>
      <c r="AO54">
        <v>0.14935199999999998</v>
      </c>
      <c r="AP54">
        <v>1.3013575663412231</v>
      </c>
      <c r="AQ54">
        <v>0</v>
      </c>
      <c r="AR54">
        <v>1.6824000000000003</v>
      </c>
      <c r="AS54">
        <v>6.28728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633.06150069427474</v>
      </c>
      <c r="DN54">
        <v>22.146092689981739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79.300620042749614</v>
      </c>
      <c r="L55">
        <v>28.990416076904932</v>
      </c>
      <c r="M55">
        <v>0</v>
      </c>
      <c r="N55">
        <v>29.999671369730958</v>
      </c>
      <c r="O55">
        <v>50.381141727341202</v>
      </c>
      <c r="P55">
        <v>50.924750679963736</v>
      </c>
      <c r="Q55">
        <v>1.9264285714285714</v>
      </c>
      <c r="R55">
        <v>8.7028831906005237</v>
      </c>
      <c r="S55">
        <v>2.8990825688073394</v>
      </c>
      <c r="T55">
        <v>0</v>
      </c>
      <c r="U55">
        <v>330.96305323513423</v>
      </c>
      <c r="V55">
        <v>5.269690201729107</v>
      </c>
      <c r="W55">
        <v>11.487646640091116</v>
      </c>
      <c r="X55">
        <v>24.983451904862136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4.1858596000000006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6.6716099999999994</v>
      </c>
      <c r="AL55">
        <v>6.4922000000000013</v>
      </c>
      <c r="AM55">
        <v>0</v>
      </c>
      <c r="AN55">
        <v>0</v>
      </c>
      <c r="AO55">
        <v>0.14935199999999998</v>
      </c>
      <c r="AP55">
        <v>1.3013575663412231</v>
      </c>
      <c r="AQ55">
        <v>0</v>
      </c>
      <c r="AR55">
        <v>2.2432000000000007</v>
      </c>
      <c r="AS55">
        <v>2.9044500000000002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627.81433129173013</v>
      </c>
      <c r="DN55">
        <v>21.962534083954548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62.004951512577584</v>
      </c>
      <c r="L56">
        <v>28.990416076904932</v>
      </c>
      <c r="M56">
        <v>0</v>
      </c>
      <c r="N56">
        <v>29.999671369730958</v>
      </c>
      <c r="O56">
        <v>50.381141727341202</v>
      </c>
      <c r="P56">
        <v>50.924750679963736</v>
      </c>
      <c r="Q56">
        <v>1.9264285714285714</v>
      </c>
      <c r="R56">
        <v>8.5293887999999995</v>
      </c>
      <c r="S56">
        <v>2.8990825688073394</v>
      </c>
      <c r="T56">
        <v>0</v>
      </c>
      <c r="U56">
        <v>330.96305323513423</v>
      </c>
      <c r="V56">
        <v>5.269690201729107</v>
      </c>
      <c r="W56">
        <v>11.487646640091116</v>
      </c>
      <c r="X56">
        <v>24.983451904862136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4.1858596000000006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6.6716099999999994</v>
      </c>
      <c r="AL56">
        <v>6.4922000000000013</v>
      </c>
      <c r="AM56">
        <v>0</v>
      </c>
      <c r="AN56">
        <v>0</v>
      </c>
      <c r="AO56">
        <v>0.14935199999999998</v>
      </c>
      <c r="AP56">
        <v>1.3013575663412231</v>
      </c>
      <c r="AQ56">
        <v>0</v>
      </c>
      <c r="AR56">
        <v>2.2432000000000007</v>
      </c>
      <c r="AS56">
        <v>2.3918999999999997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610.44040011765037</v>
      </c>
      <c r="DN56">
        <v>21.354752337261765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62.004951512577584</v>
      </c>
      <c r="L57">
        <v>28.990416076904932</v>
      </c>
      <c r="M57">
        <v>0</v>
      </c>
      <c r="N57">
        <v>29.999671369730958</v>
      </c>
      <c r="O57">
        <v>50.381141727341202</v>
      </c>
      <c r="P57">
        <v>50.924750679963736</v>
      </c>
      <c r="Q57">
        <v>1.9264285714285714</v>
      </c>
      <c r="R57">
        <v>8.5293887999999995</v>
      </c>
      <c r="S57">
        <v>2.8990825688073394</v>
      </c>
      <c r="T57">
        <v>0</v>
      </c>
      <c r="U57">
        <v>330.96305323513423</v>
      </c>
      <c r="V57">
        <v>5.269690201729107</v>
      </c>
      <c r="W57">
        <v>11.487646640091116</v>
      </c>
      <c r="X57">
        <v>24.983451904862136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4.1858596000000006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6.6716099999999994</v>
      </c>
      <c r="AL57">
        <v>6.4922000000000013</v>
      </c>
      <c r="AM57">
        <v>0</v>
      </c>
      <c r="AN57">
        <v>0</v>
      </c>
      <c r="AO57">
        <v>0.14935199999999998</v>
      </c>
      <c r="AP57">
        <v>1.3013575663412231</v>
      </c>
      <c r="AQ57">
        <v>0</v>
      </c>
      <c r="AR57">
        <v>2.2432000000000007</v>
      </c>
      <c r="AS57">
        <v>2.3918999999999997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610.44040011765037</v>
      </c>
      <c r="DN57">
        <v>21.354752337261765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69.002378675404884</v>
      </c>
      <c r="L58">
        <v>28.990416076904932</v>
      </c>
      <c r="M58">
        <v>0</v>
      </c>
      <c r="N58">
        <v>29.999671369730958</v>
      </c>
      <c r="O58">
        <v>50.381141727341202</v>
      </c>
      <c r="P58">
        <v>50.924750679963736</v>
      </c>
      <c r="Q58">
        <v>1.9264285714285714</v>
      </c>
      <c r="R58">
        <v>8.5293887999999995</v>
      </c>
      <c r="S58">
        <v>2.8990825688073394</v>
      </c>
      <c r="T58">
        <v>0</v>
      </c>
      <c r="U58">
        <v>330.96305323513423</v>
      </c>
      <c r="V58">
        <v>4.6982434304932736</v>
      </c>
      <c r="W58">
        <v>11.488715953307393</v>
      </c>
      <c r="X58">
        <v>24.983451904862136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4.1858596000000006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6.6716099999999994</v>
      </c>
      <c r="AL58">
        <v>6.4922000000000013</v>
      </c>
      <c r="AM58">
        <v>0</v>
      </c>
      <c r="AN58">
        <v>0</v>
      </c>
      <c r="AO58">
        <v>0.14935199999999998</v>
      </c>
      <c r="AP58">
        <v>1.3013575663412231</v>
      </c>
      <c r="AQ58">
        <v>0</v>
      </c>
      <c r="AR58">
        <v>2.2432000000000007</v>
      </c>
      <c r="AS58">
        <v>2.3918999999999997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616.65021546157618</v>
      </c>
      <c r="DN58">
        <v>21.571986698143661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74.518254027471585</v>
      </c>
      <c r="L59">
        <v>28.989886148568726</v>
      </c>
      <c r="M59">
        <v>0</v>
      </c>
      <c r="N59">
        <v>29.999671369730958</v>
      </c>
      <c r="O59">
        <v>50.381141727341202</v>
      </c>
      <c r="P59">
        <v>50.924750679963736</v>
      </c>
      <c r="Q59">
        <v>1.9264285714285714</v>
      </c>
      <c r="R59">
        <v>8.5288531456225254</v>
      </c>
      <c r="S59">
        <v>2.896551724137931</v>
      </c>
      <c r="T59">
        <v>0</v>
      </c>
      <c r="U59">
        <v>330.96305323513423</v>
      </c>
      <c r="V59">
        <v>5.2678831752371433</v>
      </c>
      <c r="W59">
        <v>11.488715953307393</v>
      </c>
      <c r="X59">
        <v>24.983451904862136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4.1858596000000006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6.6716099999999994</v>
      </c>
      <c r="AL59">
        <v>6.4922000000000013</v>
      </c>
      <c r="AM59">
        <v>0</v>
      </c>
      <c r="AN59">
        <v>0</v>
      </c>
      <c r="AO59">
        <v>0.29870399999999997</v>
      </c>
      <c r="AP59">
        <v>1.3013575663412231</v>
      </c>
      <c r="AQ59">
        <v>0</v>
      </c>
      <c r="AR59">
        <v>2.2432000000000007</v>
      </c>
      <c r="AS59">
        <v>2.3918999999999997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622.67086912012496</v>
      </c>
      <c r="DN59">
        <v>21.782603709022421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82.083291434450516</v>
      </c>
      <c r="L60">
        <v>28.989886148568726</v>
      </c>
      <c r="M60">
        <v>0</v>
      </c>
      <c r="N60">
        <v>29.999671369730958</v>
      </c>
      <c r="O60">
        <v>50.381141727341202</v>
      </c>
      <c r="P60">
        <v>50.924750679963736</v>
      </c>
      <c r="Q60">
        <v>1.9264285714285714</v>
      </c>
      <c r="R60">
        <v>8.5288531456225254</v>
      </c>
      <c r="S60">
        <v>2.896551724137931</v>
      </c>
      <c r="T60">
        <v>0</v>
      </c>
      <c r="U60">
        <v>330.96305323513423</v>
      </c>
      <c r="V60">
        <v>5.2678831752371433</v>
      </c>
      <c r="W60">
        <v>11.488715953307393</v>
      </c>
      <c r="X60">
        <v>24.983451904862136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4.1858596000000006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6.6716099999999994</v>
      </c>
      <c r="AL60">
        <v>3.2461000000000007</v>
      </c>
      <c r="AM60">
        <v>0</v>
      </c>
      <c r="AN60">
        <v>0</v>
      </c>
      <c r="AO60">
        <v>0.29870399999999997</v>
      </c>
      <c r="AP60">
        <v>1.3013575663412231</v>
      </c>
      <c r="AQ60">
        <v>0</v>
      </c>
      <c r="AR60">
        <v>2.2432000000000007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626.8438263030796</v>
      </c>
      <c r="DN60">
        <v>21.9285839330466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82.083291434450516</v>
      </c>
      <c r="L61">
        <v>28.989886148568726</v>
      </c>
      <c r="M61">
        <v>0</v>
      </c>
      <c r="N61">
        <v>14.397535596933189</v>
      </c>
      <c r="O61">
        <v>50.381141727341202</v>
      </c>
      <c r="P61">
        <v>50.924750679963736</v>
      </c>
      <c r="Q61">
        <v>1.9264285714285714</v>
      </c>
      <c r="R61">
        <v>8.5288531456225254</v>
      </c>
      <c r="S61">
        <v>2.896551724137931</v>
      </c>
      <c r="T61">
        <v>0</v>
      </c>
      <c r="U61">
        <v>330.96305323513423</v>
      </c>
      <c r="V61">
        <v>5.2678831752371433</v>
      </c>
      <c r="W61">
        <v>11.488715953307393</v>
      </c>
      <c r="X61">
        <v>24.983451904862136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4.1858596000000006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6.6716099999999994</v>
      </c>
      <c r="AL61">
        <v>3.2461000000000007</v>
      </c>
      <c r="AM61">
        <v>0</v>
      </c>
      <c r="AN61">
        <v>0</v>
      </c>
      <c r="AO61">
        <v>0.22402800000000003</v>
      </c>
      <c r="AP61">
        <v>1.3013575663412231</v>
      </c>
      <c r="AQ61">
        <v>0</v>
      </c>
      <c r="AR61">
        <v>1.6824000000000003</v>
      </c>
      <c r="AS61">
        <v>1.3667999999999998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611.76489505666973</v>
      </c>
      <c r="DN61">
        <v>21.401086606658733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82.083291434450516</v>
      </c>
      <c r="L62">
        <v>28.989621257357332</v>
      </c>
      <c r="M62">
        <v>0</v>
      </c>
      <c r="N62">
        <v>14.397535596933189</v>
      </c>
      <c r="O62">
        <v>50.381141727341202</v>
      </c>
      <c r="P62">
        <v>50.924750679963736</v>
      </c>
      <c r="Q62">
        <v>1.9264285714285714</v>
      </c>
      <c r="R62">
        <v>8.5288531456225254</v>
      </c>
      <c r="S62">
        <v>2.8973913043478263</v>
      </c>
      <c r="T62">
        <v>0</v>
      </c>
      <c r="U62">
        <v>330.96305323513423</v>
      </c>
      <c r="V62">
        <v>5.2678831752371433</v>
      </c>
      <c r="W62">
        <v>11.488715953307393</v>
      </c>
      <c r="X62">
        <v>24.983451904862136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0</v>
      </c>
      <c r="AE62">
        <v>4.1858596000000006</v>
      </c>
      <c r="AF62">
        <v>0</v>
      </c>
      <c r="AG62">
        <v>0</v>
      </c>
      <c r="AH62">
        <v>5.2918799999999999</v>
      </c>
      <c r="AI62">
        <v>0</v>
      </c>
      <c r="AJ62">
        <v>0</v>
      </c>
      <c r="AK62">
        <v>6.6716099999999994</v>
      </c>
      <c r="AL62">
        <v>3.2461000000000007</v>
      </c>
      <c r="AM62">
        <v>0</v>
      </c>
      <c r="AN62">
        <v>0</v>
      </c>
      <c r="AO62">
        <v>0.22402800000000003</v>
      </c>
      <c r="AP62">
        <v>1.3013575663412231</v>
      </c>
      <c r="AQ62">
        <v>0</v>
      </c>
      <c r="AR62">
        <v>1.6824000000000003</v>
      </c>
      <c r="AS62">
        <v>1.3667999999999998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616.87846482798045</v>
      </c>
      <c r="DN62">
        <v>21.579971524346458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77.902273990007046</v>
      </c>
      <c r="L63">
        <v>65.226831308524581</v>
      </c>
      <c r="M63">
        <v>0</v>
      </c>
      <c r="N63">
        <v>14.397535596933189</v>
      </c>
      <c r="O63">
        <v>50.381141727341202</v>
      </c>
      <c r="P63">
        <v>50.924750679963736</v>
      </c>
      <c r="Q63">
        <v>1.9249858356940512</v>
      </c>
      <c r="R63">
        <v>6.0746821727912419</v>
      </c>
      <c r="S63">
        <v>2.8569329287257017</v>
      </c>
      <c r="T63">
        <v>0</v>
      </c>
      <c r="U63">
        <v>330.96305323513423</v>
      </c>
      <c r="V63">
        <v>5.2678831752371433</v>
      </c>
      <c r="W63">
        <v>11.488715953307393</v>
      </c>
      <c r="X63">
        <v>24.983451904862136</v>
      </c>
      <c r="Y63">
        <v>0</v>
      </c>
      <c r="Z63">
        <v>1.6562832000000001</v>
      </c>
      <c r="AA63">
        <v>0</v>
      </c>
      <c r="AB63">
        <v>0</v>
      </c>
      <c r="AC63">
        <v>0</v>
      </c>
      <c r="AD63">
        <v>0</v>
      </c>
      <c r="AE63">
        <v>4.1858596000000006</v>
      </c>
      <c r="AF63">
        <v>0</v>
      </c>
      <c r="AG63">
        <v>0</v>
      </c>
      <c r="AH63">
        <v>5.2918799999999999</v>
      </c>
      <c r="AI63">
        <v>0</v>
      </c>
      <c r="AJ63">
        <v>0</v>
      </c>
      <c r="AK63">
        <v>6.6716099999999994</v>
      </c>
      <c r="AL63">
        <v>3.2461000000000007</v>
      </c>
      <c r="AM63">
        <v>0</v>
      </c>
      <c r="AN63">
        <v>0</v>
      </c>
      <c r="AO63">
        <v>0.22402800000000003</v>
      </c>
      <c r="AP63">
        <v>1.3013575663412231</v>
      </c>
      <c r="AQ63">
        <v>0</v>
      </c>
      <c r="AR63">
        <v>1.6824000000000003</v>
      </c>
      <c r="AS63">
        <v>1.3667999999999998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645.43945341892368</v>
      </c>
      <c r="DN63">
        <v>22.579103455939048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82.083302621053249</v>
      </c>
      <c r="L64">
        <v>65.235893130910895</v>
      </c>
      <c r="M64">
        <v>0</v>
      </c>
      <c r="N64">
        <v>14.397535596933189</v>
      </c>
      <c r="O64">
        <v>50.381141727341202</v>
      </c>
      <c r="P64">
        <v>50.924750679963736</v>
      </c>
      <c r="Q64">
        <v>1.9249858356940512</v>
      </c>
      <c r="R64">
        <v>7.5705275167869468</v>
      </c>
      <c r="S64">
        <v>2.8982156133829</v>
      </c>
      <c r="T64">
        <v>0</v>
      </c>
      <c r="U64">
        <v>330.96305323513423</v>
      </c>
      <c r="V64">
        <v>5.2678831752371433</v>
      </c>
      <c r="W64">
        <v>11.488715953307393</v>
      </c>
      <c r="X64">
        <v>24.983451904862136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4.1858596000000006</v>
      </c>
      <c r="AF64">
        <v>0</v>
      </c>
      <c r="AG64">
        <v>0</v>
      </c>
      <c r="AH64">
        <v>5.2918799999999999</v>
      </c>
      <c r="AI64">
        <v>0</v>
      </c>
      <c r="AJ64">
        <v>0</v>
      </c>
      <c r="AK64">
        <v>6.6716099999999994</v>
      </c>
      <c r="AL64">
        <v>3.2461000000000007</v>
      </c>
      <c r="AM64">
        <v>0</v>
      </c>
      <c r="AN64">
        <v>0</v>
      </c>
      <c r="AO64">
        <v>0.22402800000000003</v>
      </c>
      <c r="AP64">
        <v>1.3013575663412231</v>
      </c>
      <c r="AQ64">
        <v>0</v>
      </c>
      <c r="AR64">
        <v>1.6824000000000003</v>
      </c>
      <c r="AS64">
        <v>1.3667999999999998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649.37279124774614</v>
      </c>
      <c r="DN64">
        <v>22.716700909202025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82.083302621053249</v>
      </c>
      <c r="L65">
        <v>65.227468421850958</v>
      </c>
      <c r="M65">
        <v>0</v>
      </c>
      <c r="N65">
        <v>14.397535596933189</v>
      </c>
      <c r="O65">
        <v>50.381141727341202</v>
      </c>
      <c r="P65">
        <v>50.924750679963736</v>
      </c>
      <c r="Q65">
        <v>1.9249858356940512</v>
      </c>
      <c r="R65">
        <v>8.52802117581499</v>
      </c>
      <c r="S65">
        <v>2.8982156133829</v>
      </c>
      <c r="T65">
        <v>0</v>
      </c>
      <c r="U65">
        <v>330.96305323513423</v>
      </c>
      <c r="V65">
        <v>5.2678831752371433</v>
      </c>
      <c r="W65">
        <v>11.488715953307393</v>
      </c>
      <c r="X65">
        <v>24.983451904862136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4.1858596000000006</v>
      </c>
      <c r="AF65">
        <v>0</v>
      </c>
      <c r="AG65">
        <v>0</v>
      </c>
      <c r="AH65">
        <v>5.2918799999999999</v>
      </c>
      <c r="AI65">
        <v>0</v>
      </c>
      <c r="AJ65">
        <v>0</v>
      </c>
      <c r="AK65">
        <v>6.6716099999999994</v>
      </c>
      <c r="AL65">
        <v>3.2461000000000007</v>
      </c>
      <c r="AM65">
        <v>0</v>
      </c>
      <c r="AN65">
        <v>0</v>
      </c>
      <c r="AO65">
        <v>0.22402800000000003</v>
      </c>
      <c r="AP65">
        <v>1.3013575663412231</v>
      </c>
      <c r="AQ65">
        <v>0</v>
      </c>
      <c r="AR65">
        <v>1.6824000000000003</v>
      </c>
      <c r="AS65">
        <v>1.3667999999999998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650.28978158160567</v>
      </c>
      <c r="DN65">
        <v>22.74877952531061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82.083302621053249</v>
      </c>
      <c r="L66">
        <v>65.226985248130518</v>
      </c>
      <c r="M66">
        <v>0</v>
      </c>
      <c r="N66">
        <v>14.397535596933189</v>
      </c>
      <c r="O66">
        <v>50.381141727341202</v>
      </c>
      <c r="P66">
        <v>50.924750679963736</v>
      </c>
      <c r="Q66">
        <v>1.9249858356940512</v>
      </c>
      <c r="R66">
        <v>8.52802117581499</v>
      </c>
      <c r="S66">
        <v>2.8982156133829</v>
      </c>
      <c r="T66">
        <v>0</v>
      </c>
      <c r="U66">
        <v>330.96305323513423</v>
      </c>
      <c r="V66">
        <v>5.2678831752371433</v>
      </c>
      <c r="W66">
        <v>11.488715953307393</v>
      </c>
      <c r="X66">
        <v>24.983451904862136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4.1858596000000006</v>
      </c>
      <c r="AF66">
        <v>0</v>
      </c>
      <c r="AG66">
        <v>0</v>
      </c>
      <c r="AH66">
        <v>5.2918799999999999</v>
      </c>
      <c r="AI66">
        <v>0</v>
      </c>
      <c r="AJ66">
        <v>0</v>
      </c>
      <c r="AK66">
        <v>6.6716099999999994</v>
      </c>
      <c r="AL66">
        <v>3.2461000000000007</v>
      </c>
      <c r="AM66">
        <v>0</v>
      </c>
      <c r="AN66">
        <v>0</v>
      </c>
      <c r="AO66">
        <v>0.22402800000000003</v>
      </c>
      <c r="AP66">
        <v>1.3013575663412231</v>
      </c>
      <c r="AQ66">
        <v>0</v>
      </c>
      <c r="AR66">
        <v>1.6824000000000003</v>
      </c>
      <c r="AS66">
        <v>1.3667999999999998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650.28931473514683</v>
      </c>
      <c r="DN66">
        <v>22.748763198048977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82.083302621053249</v>
      </c>
      <c r="L67">
        <v>65.235751854917723</v>
      </c>
      <c r="M67">
        <v>0</v>
      </c>
      <c r="N67">
        <v>14.397535596933189</v>
      </c>
      <c r="O67">
        <v>50.381141727341202</v>
      </c>
      <c r="P67">
        <v>50.924750679963736</v>
      </c>
      <c r="Q67">
        <v>5.2175714792727277</v>
      </c>
      <c r="R67">
        <v>8.52802117581499</v>
      </c>
      <c r="S67">
        <v>6.694834082258784</v>
      </c>
      <c r="T67">
        <v>0</v>
      </c>
      <c r="U67">
        <v>330.96305323513423</v>
      </c>
      <c r="V67">
        <v>5.2678831752371433</v>
      </c>
      <c r="W67">
        <v>11.488715953307393</v>
      </c>
      <c r="X67">
        <v>24.983451904862136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4.1858596000000006</v>
      </c>
      <c r="AF67">
        <v>0</v>
      </c>
      <c r="AG67">
        <v>0</v>
      </c>
      <c r="AH67">
        <v>5.2918799999999999</v>
      </c>
      <c r="AI67">
        <v>0</v>
      </c>
      <c r="AJ67">
        <v>0</v>
      </c>
      <c r="AK67">
        <v>6.6716099999999994</v>
      </c>
      <c r="AL67">
        <v>3.2461000000000007</v>
      </c>
      <c r="AM67">
        <v>0</v>
      </c>
      <c r="AN67">
        <v>0</v>
      </c>
      <c r="AO67">
        <v>0.22402800000000003</v>
      </c>
      <c r="AP67">
        <v>1.3013575663412231</v>
      </c>
      <c r="AQ67">
        <v>0</v>
      </c>
      <c r="AR67">
        <v>2.2432000000000007</v>
      </c>
      <c r="AS67">
        <v>1.3667999999999998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657.68921890675801</v>
      </c>
      <c r="DN67">
        <v>23.007629745679676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82.083302621053249</v>
      </c>
      <c r="L68">
        <v>65.225999591164069</v>
      </c>
      <c r="M68">
        <v>0</v>
      </c>
      <c r="N68">
        <v>14.397535596933189</v>
      </c>
      <c r="O68">
        <v>50.381141727341202</v>
      </c>
      <c r="P68">
        <v>50.924750679963736</v>
      </c>
      <c r="Q68">
        <v>5.2166283987915412</v>
      </c>
      <c r="R68">
        <v>8.52802117581499</v>
      </c>
      <c r="S68">
        <v>6.6976217322834657</v>
      </c>
      <c r="T68">
        <v>0</v>
      </c>
      <c r="U68">
        <v>330.96305323513423</v>
      </c>
      <c r="V68">
        <v>5.2678831752371433</v>
      </c>
      <c r="W68">
        <v>11.488715953307393</v>
      </c>
      <c r="X68">
        <v>24.983451904862136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4.1858596000000006</v>
      </c>
      <c r="AF68">
        <v>0</v>
      </c>
      <c r="AG68">
        <v>0</v>
      </c>
      <c r="AH68">
        <v>10.824299999999999</v>
      </c>
      <c r="AI68">
        <v>0</v>
      </c>
      <c r="AJ68">
        <v>0</v>
      </c>
      <c r="AK68">
        <v>6.6716099999999994</v>
      </c>
      <c r="AL68">
        <v>3.2461000000000007</v>
      </c>
      <c r="AM68">
        <v>0</v>
      </c>
      <c r="AN68">
        <v>0</v>
      </c>
      <c r="AO68">
        <v>0.22402800000000003</v>
      </c>
      <c r="AP68">
        <v>1.3013575663412231</v>
      </c>
      <c r="AQ68">
        <v>0</v>
      </c>
      <c r="AR68">
        <v>2.2432000000000007</v>
      </c>
      <c r="AS68">
        <v>1.3667999999999998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663.02700246340987</v>
      </c>
      <c r="DN68">
        <v>23.194358494817568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82.083302621053249</v>
      </c>
      <c r="L69">
        <v>65.225999591164069</v>
      </c>
      <c r="M69">
        <v>0</v>
      </c>
      <c r="N69">
        <v>14.397535596933189</v>
      </c>
      <c r="O69">
        <v>50.381141727341202</v>
      </c>
      <c r="P69">
        <v>50.924750679963736</v>
      </c>
      <c r="Q69">
        <v>5.2166283987915412</v>
      </c>
      <c r="R69">
        <v>8.52802117581499</v>
      </c>
      <c r="S69">
        <v>6.6976217322834657</v>
      </c>
      <c r="T69">
        <v>0</v>
      </c>
      <c r="U69">
        <v>330.96305323513423</v>
      </c>
      <c r="V69">
        <v>5.2678831752371433</v>
      </c>
      <c r="W69">
        <v>11.488715953307393</v>
      </c>
      <c r="X69">
        <v>24.983451904862136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4.1858596000000006</v>
      </c>
      <c r="AF69">
        <v>0</v>
      </c>
      <c r="AG69">
        <v>0</v>
      </c>
      <c r="AH69">
        <v>10.824299999999999</v>
      </c>
      <c r="AI69">
        <v>0</v>
      </c>
      <c r="AJ69">
        <v>0</v>
      </c>
      <c r="AK69">
        <v>6.6716099999999994</v>
      </c>
      <c r="AL69">
        <v>3.2461000000000007</v>
      </c>
      <c r="AM69">
        <v>0</v>
      </c>
      <c r="AN69">
        <v>0</v>
      </c>
      <c r="AO69">
        <v>0.22402800000000003</v>
      </c>
      <c r="AP69">
        <v>1.3013575663412231</v>
      </c>
      <c r="AQ69">
        <v>0</v>
      </c>
      <c r="AR69">
        <v>2.2432000000000007</v>
      </c>
      <c r="AS69">
        <v>1.2642900000000001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662.92795721809318</v>
      </c>
      <c r="DN69">
        <v>23.19089374013425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82.083302621053249</v>
      </c>
      <c r="L70">
        <v>65.225999591164069</v>
      </c>
      <c r="M70">
        <v>0</v>
      </c>
      <c r="N70">
        <v>14.397535596933189</v>
      </c>
      <c r="O70">
        <v>50.381141727341202</v>
      </c>
      <c r="P70">
        <v>50.924750679963736</v>
      </c>
      <c r="Q70">
        <v>5.2166283987915412</v>
      </c>
      <c r="R70">
        <v>8.52802117581499</v>
      </c>
      <c r="S70">
        <v>6.6976217322834657</v>
      </c>
      <c r="T70">
        <v>0</v>
      </c>
      <c r="U70">
        <v>330.96305323513423</v>
      </c>
      <c r="V70">
        <v>5.2678831752371433</v>
      </c>
      <c r="W70">
        <v>11.488715953307393</v>
      </c>
      <c r="X70">
        <v>24.983451904862136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4.1858596000000006</v>
      </c>
      <c r="AF70">
        <v>0</v>
      </c>
      <c r="AG70">
        <v>0</v>
      </c>
      <c r="AH70">
        <v>10.824299999999999</v>
      </c>
      <c r="AI70">
        <v>0</v>
      </c>
      <c r="AJ70">
        <v>0</v>
      </c>
      <c r="AK70">
        <v>6.6716099999999994</v>
      </c>
      <c r="AL70">
        <v>3.2461000000000007</v>
      </c>
      <c r="AM70">
        <v>0</v>
      </c>
      <c r="AN70">
        <v>0</v>
      </c>
      <c r="AO70">
        <v>0.22402800000000003</v>
      </c>
      <c r="AP70">
        <v>1.3013575663412231</v>
      </c>
      <c r="AQ70">
        <v>0</v>
      </c>
      <c r="AR70">
        <v>2.2432000000000007</v>
      </c>
      <c r="AS70">
        <v>1.2642900000000001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662.92795721809318</v>
      </c>
      <c r="DN70">
        <v>23.19089374013425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82.083302621053249</v>
      </c>
      <c r="L71">
        <v>65.225999591164069</v>
      </c>
      <c r="M71">
        <v>0</v>
      </c>
      <c r="N71">
        <v>14.397535596933189</v>
      </c>
      <c r="O71">
        <v>50.381141727341202</v>
      </c>
      <c r="P71">
        <v>50.924750679963736</v>
      </c>
      <c r="Q71">
        <v>5.2166283987915412</v>
      </c>
      <c r="R71">
        <v>8.52802117581499</v>
      </c>
      <c r="S71">
        <v>6.6976217322834657</v>
      </c>
      <c r="T71">
        <v>0</v>
      </c>
      <c r="U71">
        <v>330.96305323513423</v>
      </c>
      <c r="V71">
        <v>5.2678831752371433</v>
      </c>
      <c r="W71">
        <v>11.488715953307393</v>
      </c>
      <c r="X71">
        <v>24.983451904862136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0.33550000000000008</v>
      </c>
      <c r="AE71">
        <v>4.1858596000000006</v>
      </c>
      <c r="AF71">
        <v>0</v>
      </c>
      <c r="AG71">
        <v>0</v>
      </c>
      <c r="AH71">
        <v>10.824299999999999</v>
      </c>
      <c r="AI71">
        <v>0</v>
      </c>
      <c r="AJ71">
        <v>0</v>
      </c>
      <c r="AK71">
        <v>6.6716099999999994</v>
      </c>
      <c r="AL71">
        <v>3.2461000000000007</v>
      </c>
      <c r="AM71">
        <v>0</v>
      </c>
      <c r="AN71">
        <v>0</v>
      </c>
      <c r="AO71">
        <v>0.22402800000000003</v>
      </c>
      <c r="AP71">
        <v>3.0279337174844412</v>
      </c>
      <c r="AQ71">
        <v>0</v>
      </c>
      <c r="AR71">
        <v>2.2432000000000007</v>
      </c>
      <c r="AS71">
        <v>1.2642900000000001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664.92023382728007</v>
      </c>
      <c r="DN71">
        <v>23.26069328209055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82.083302621053249</v>
      </c>
      <c r="L72">
        <v>65.225999591164069</v>
      </c>
      <c r="M72">
        <v>0</v>
      </c>
      <c r="N72">
        <v>14.397535596933189</v>
      </c>
      <c r="O72">
        <v>50.381141727341202</v>
      </c>
      <c r="P72">
        <v>50.924750679963736</v>
      </c>
      <c r="Q72">
        <v>5.2166283987915412</v>
      </c>
      <c r="R72">
        <v>8.52802117581499</v>
      </c>
      <c r="S72">
        <v>6.6976217322834657</v>
      </c>
      <c r="T72">
        <v>0</v>
      </c>
      <c r="U72">
        <v>330.96305323513423</v>
      </c>
      <c r="V72">
        <v>5.2678831752371433</v>
      </c>
      <c r="W72">
        <v>11.488715953307393</v>
      </c>
      <c r="X72">
        <v>24.983451904862136</v>
      </c>
      <c r="Y72">
        <v>0</v>
      </c>
      <c r="Z72">
        <v>0</v>
      </c>
      <c r="AA72">
        <v>1.7858103799901544</v>
      </c>
      <c r="AB72">
        <v>0</v>
      </c>
      <c r="AC72">
        <v>0</v>
      </c>
      <c r="AD72">
        <v>2.3203179999999999</v>
      </c>
      <c r="AE72">
        <v>4.1858596000000006</v>
      </c>
      <c r="AF72">
        <v>0</v>
      </c>
      <c r="AG72">
        <v>0</v>
      </c>
      <c r="AH72">
        <v>10.824299999999999</v>
      </c>
      <c r="AI72">
        <v>0.80825000000000014</v>
      </c>
      <c r="AJ72">
        <v>0</v>
      </c>
      <c r="AK72">
        <v>6.6716099999999994</v>
      </c>
      <c r="AL72">
        <v>3.2461000000000007</v>
      </c>
      <c r="AM72">
        <v>0</v>
      </c>
      <c r="AN72">
        <v>0</v>
      </c>
      <c r="AO72">
        <v>0.22402800000000003</v>
      </c>
      <c r="AP72">
        <v>3.0279337174844412</v>
      </c>
      <c r="AQ72">
        <v>0</v>
      </c>
      <c r="AR72">
        <v>2.2432000000000007</v>
      </c>
      <c r="AS72">
        <v>1.2642900000000001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669.34430580272078</v>
      </c>
      <c r="DN72">
        <v>23.415499686639986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82.083302621053249</v>
      </c>
      <c r="L73">
        <v>65.225999591164069</v>
      </c>
      <c r="M73">
        <v>0</v>
      </c>
      <c r="N73">
        <v>14.397535596933189</v>
      </c>
      <c r="O73">
        <v>50.381141727341202</v>
      </c>
      <c r="P73">
        <v>50.924750679963736</v>
      </c>
      <c r="Q73">
        <v>5.2166283987915412</v>
      </c>
      <c r="R73">
        <v>8.52802117581499</v>
      </c>
      <c r="S73">
        <v>6.6976217322834657</v>
      </c>
      <c r="T73">
        <v>0</v>
      </c>
      <c r="U73">
        <v>330.96305323513423</v>
      </c>
      <c r="V73">
        <v>5.2678831752371433</v>
      </c>
      <c r="W73">
        <v>10.950198366954851</v>
      </c>
      <c r="X73">
        <v>24.983451904862136</v>
      </c>
      <c r="Y73">
        <v>0</v>
      </c>
      <c r="Z73">
        <v>0</v>
      </c>
      <c r="AA73">
        <v>3.5515554748118805</v>
      </c>
      <c r="AB73">
        <v>3.3453680000000015</v>
      </c>
      <c r="AC73">
        <v>0</v>
      </c>
      <c r="AD73">
        <v>4.6406359999999998</v>
      </c>
      <c r="AE73">
        <v>4.1858596000000006</v>
      </c>
      <c r="AF73">
        <v>0</v>
      </c>
      <c r="AG73">
        <v>0</v>
      </c>
      <c r="AH73">
        <v>14.432400000000001</v>
      </c>
      <c r="AI73">
        <v>1.6165000000000003</v>
      </c>
      <c r="AJ73">
        <v>0</v>
      </c>
      <c r="AK73">
        <v>6.6716099999999994</v>
      </c>
      <c r="AL73">
        <v>3.2461000000000007</v>
      </c>
      <c r="AM73">
        <v>0</v>
      </c>
      <c r="AN73">
        <v>0</v>
      </c>
      <c r="AO73">
        <v>0.22402800000000003</v>
      </c>
      <c r="AP73">
        <v>3.0279337174844412</v>
      </c>
      <c r="AQ73">
        <v>0</v>
      </c>
      <c r="AR73">
        <v>1.1216000000000004</v>
      </c>
      <c r="AS73">
        <v>1.2642900000000001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679.18758636075643</v>
      </c>
      <c r="DN73">
        <v>23.759882637073403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82.083302621053249</v>
      </c>
      <c r="L74">
        <v>65.225999591164069</v>
      </c>
      <c r="M74">
        <v>0</v>
      </c>
      <c r="N74">
        <v>14.397535596933189</v>
      </c>
      <c r="O74">
        <v>50.381141727341202</v>
      </c>
      <c r="P74">
        <v>50.924750679963736</v>
      </c>
      <c r="Q74">
        <v>5.2166283987915412</v>
      </c>
      <c r="R74">
        <v>8.52802117581499</v>
      </c>
      <c r="S74">
        <v>6.6976217322834657</v>
      </c>
      <c r="T74">
        <v>0</v>
      </c>
      <c r="U74">
        <v>330.96305323513423</v>
      </c>
      <c r="V74">
        <v>5.2678831752371433</v>
      </c>
      <c r="W74">
        <v>10.950198366954851</v>
      </c>
      <c r="X74">
        <v>24.983451904862136</v>
      </c>
      <c r="Y74">
        <v>0</v>
      </c>
      <c r="Z74">
        <v>0</v>
      </c>
      <c r="AA74">
        <v>7.123176234792191</v>
      </c>
      <c r="AB74">
        <v>3.3453680000000015</v>
      </c>
      <c r="AC74">
        <v>0</v>
      </c>
      <c r="AD74">
        <v>4.6298999999999992</v>
      </c>
      <c r="AE74">
        <v>8.3717192000000011</v>
      </c>
      <c r="AF74">
        <v>0</v>
      </c>
      <c r="AG74">
        <v>0</v>
      </c>
      <c r="AH74">
        <v>19.243200000000002</v>
      </c>
      <c r="AI74">
        <v>8.3049303999999999</v>
      </c>
      <c r="AJ74">
        <v>0</v>
      </c>
      <c r="AK74">
        <v>6.6716099999999994</v>
      </c>
      <c r="AL74">
        <v>3.2461000000000007</v>
      </c>
      <c r="AM74">
        <v>1.21896</v>
      </c>
      <c r="AN74">
        <v>0</v>
      </c>
      <c r="AO74">
        <v>0.22402800000000003</v>
      </c>
      <c r="AP74">
        <v>3.0279337174844412</v>
      </c>
      <c r="AQ74">
        <v>0</v>
      </c>
      <c r="AR74">
        <v>1.1216000000000004</v>
      </c>
      <c r="AS74">
        <v>1.2642900000000001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698.96072550773681</v>
      </c>
      <c r="DN74">
        <v>24.451678250073414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82.083302621053249</v>
      </c>
      <c r="L75">
        <v>65.225999591164069</v>
      </c>
      <c r="M75">
        <v>0</v>
      </c>
      <c r="N75">
        <v>14.397535596933189</v>
      </c>
      <c r="O75">
        <v>50.381141727341202</v>
      </c>
      <c r="P75">
        <v>50.924750679963736</v>
      </c>
      <c r="Q75">
        <v>5.2166283987915412</v>
      </c>
      <c r="R75">
        <v>8.52802117581499</v>
      </c>
      <c r="S75">
        <v>6.6976217322834657</v>
      </c>
      <c r="T75">
        <v>0</v>
      </c>
      <c r="U75">
        <v>330.96305323513423</v>
      </c>
      <c r="V75">
        <v>5.2678831752371433</v>
      </c>
      <c r="W75">
        <v>10.950198366954851</v>
      </c>
      <c r="X75">
        <v>24.983451904862136</v>
      </c>
      <c r="Y75">
        <v>0</v>
      </c>
      <c r="Z75">
        <v>0</v>
      </c>
      <c r="AA75">
        <v>10.032642584214353</v>
      </c>
      <c r="AB75">
        <v>6.690736000000002</v>
      </c>
      <c r="AC75">
        <v>0.48509999999999986</v>
      </c>
      <c r="AD75">
        <v>6.9448499999999997</v>
      </c>
      <c r="AE75">
        <v>12.5575788</v>
      </c>
      <c r="AF75">
        <v>0</v>
      </c>
      <c r="AG75">
        <v>0</v>
      </c>
      <c r="AH75">
        <v>24.054000000000002</v>
      </c>
      <c r="AI75">
        <v>8.3049303999999999</v>
      </c>
      <c r="AJ75">
        <v>0</v>
      </c>
      <c r="AK75">
        <v>6.6716099999999994</v>
      </c>
      <c r="AL75">
        <v>3.2461000000000007</v>
      </c>
      <c r="AM75">
        <v>2.3702000000000001</v>
      </c>
      <c r="AN75">
        <v>0</v>
      </c>
      <c r="AO75">
        <v>0.22402800000000003</v>
      </c>
      <c r="AP75">
        <v>1.3013575663412231</v>
      </c>
      <c r="AQ75">
        <v>0</v>
      </c>
      <c r="AR75">
        <v>1.1216000000000004</v>
      </c>
      <c r="AS75">
        <v>1.2642900000000001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715.84627237262225</v>
      </c>
      <c r="DN75">
        <v>25.042339183466872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82.083302621053249</v>
      </c>
      <c r="L76">
        <v>65.225999591164069</v>
      </c>
      <c r="M76">
        <v>0</v>
      </c>
      <c r="N76">
        <v>14.397535596933189</v>
      </c>
      <c r="O76">
        <v>50.381141727341202</v>
      </c>
      <c r="P76">
        <v>50.924750679963736</v>
      </c>
      <c r="Q76">
        <v>5.2166283987915412</v>
      </c>
      <c r="R76">
        <v>8.52802117581499</v>
      </c>
      <c r="S76">
        <v>6.6976217322834657</v>
      </c>
      <c r="T76">
        <v>0</v>
      </c>
      <c r="U76">
        <v>330.96305323513423</v>
      </c>
      <c r="V76">
        <v>5.2678831752371433</v>
      </c>
      <c r="W76">
        <v>10.950198366954851</v>
      </c>
      <c r="X76">
        <v>24.983451904862136</v>
      </c>
      <c r="Y76">
        <v>0</v>
      </c>
      <c r="Z76">
        <v>4.9688496000000004</v>
      </c>
      <c r="AA76">
        <v>10.70523094306008</v>
      </c>
      <c r="AB76">
        <v>10.036104000000003</v>
      </c>
      <c r="AC76">
        <v>2.4578399999999996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8.3049303999999999</v>
      </c>
      <c r="AJ76">
        <v>0</v>
      </c>
      <c r="AK76">
        <v>6.6716099999999994</v>
      </c>
      <c r="AL76">
        <v>3.2461000000000007</v>
      </c>
      <c r="AM76">
        <v>2.3702000000000001</v>
      </c>
      <c r="AN76">
        <v>0</v>
      </c>
      <c r="AO76">
        <v>0.22402800000000003</v>
      </c>
      <c r="AP76">
        <v>1.3013575663412231</v>
      </c>
      <c r="AQ76">
        <v>0</v>
      </c>
      <c r="AR76">
        <v>1.1216000000000004</v>
      </c>
      <c r="AS76">
        <v>1.2642900000000001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739.89497121317618</v>
      </c>
      <c r="DN76">
        <v>25.883636301758713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82.083302621053249</v>
      </c>
      <c r="L77">
        <v>65.225999591164069</v>
      </c>
      <c r="M77">
        <v>0</v>
      </c>
      <c r="N77">
        <v>14.397535596933189</v>
      </c>
      <c r="O77">
        <v>50.381141727341202</v>
      </c>
      <c r="P77">
        <v>50.924750679963736</v>
      </c>
      <c r="Q77">
        <v>5.2166283987915412</v>
      </c>
      <c r="R77">
        <v>10.772353336836574</v>
      </c>
      <c r="S77">
        <v>6.6976217322834657</v>
      </c>
      <c r="T77">
        <v>0</v>
      </c>
      <c r="U77">
        <v>330.96305323513423</v>
      </c>
      <c r="V77">
        <v>5.2678831752371433</v>
      </c>
      <c r="W77">
        <v>10.950198366954851</v>
      </c>
      <c r="X77">
        <v>24.983451904862136</v>
      </c>
      <c r="Y77">
        <v>0</v>
      </c>
      <c r="Z77">
        <v>4.9688496000000004</v>
      </c>
      <c r="AA77">
        <v>10.70523094306008</v>
      </c>
      <c r="AB77">
        <v>10.036104000000003</v>
      </c>
      <c r="AC77">
        <v>2.4578399999999996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8.3049303999999999</v>
      </c>
      <c r="AJ77">
        <v>0</v>
      </c>
      <c r="AK77">
        <v>6.6716099999999994</v>
      </c>
      <c r="AL77">
        <v>3.2461000000000007</v>
      </c>
      <c r="AM77">
        <v>4.0144416000000005</v>
      </c>
      <c r="AN77">
        <v>0</v>
      </c>
      <c r="AO77">
        <v>0</v>
      </c>
      <c r="AP77">
        <v>1.1386878705485706</v>
      </c>
      <c r="AQ77">
        <v>0</v>
      </c>
      <c r="AR77">
        <v>1.1216000000000004</v>
      </c>
      <c r="AS77">
        <v>1.2642900000000001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743.2784935746273</v>
      </c>
      <c r="DN77">
        <v>26.001990005536545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82.083302621053249</v>
      </c>
      <c r="L78">
        <v>65.225999591164069</v>
      </c>
      <c r="M78">
        <v>0</v>
      </c>
      <c r="N78">
        <v>14.397535596933189</v>
      </c>
      <c r="O78">
        <v>50.381141727341202</v>
      </c>
      <c r="P78">
        <v>50.924750679963736</v>
      </c>
      <c r="Q78">
        <v>5.2166283987915412</v>
      </c>
      <c r="R78">
        <v>10.772353336836574</v>
      </c>
      <c r="S78">
        <v>6.6976217322834657</v>
      </c>
      <c r="T78">
        <v>0</v>
      </c>
      <c r="U78">
        <v>330.96305323513423</v>
      </c>
      <c r="V78">
        <v>5.2678831752371433</v>
      </c>
      <c r="W78">
        <v>10.950198366954851</v>
      </c>
      <c r="X78">
        <v>24.983451904862136</v>
      </c>
      <c r="Y78">
        <v>0</v>
      </c>
      <c r="Z78">
        <v>4.9688496000000004</v>
      </c>
      <c r="AA78">
        <v>10.70523094306008</v>
      </c>
      <c r="AB78">
        <v>10.036104000000003</v>
      </c>
      <c r="AC78">
        <v>2.4578399999999996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8.3049303999999999</v>
      </c>
      <c r="AJ78">
        <v>0</v>
      </c>
      <c r="AK78">
        <v>6.6716099999999994</v>
      </c>
      <c r="AL78">
        <v>3.2461000000000007</v>
      </c>
      <c r="AM78">
        <v>4.0144416000000005</v>
      </c>
      <c r="AN78">
        <v>0</v>
      </c>
      <c r="AO78">
        <v>0</v>
      </c>
      <c r="AP78">
        <v>1.1386878705485706</v>
      </c>
      <c r="AQ78">
        <v>0</v>
      </c>
      <c r="AR78">
        <v>1.1216000000000004</v>
      </c>
      <c r="AS78">
        <v>1.2642900000000001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743.2784935746273</v>
      </c>
      <c r="DN78">
        <v>26.001990005536545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82.083302621053249</v>
      </c>
      <c r="L79">
        <v>65.225999591164069</v>
      </c>
      <c r="M79">
        <v>0</v>
      </c>
      <c r="N79">
        <v>14.397535596933189</v>
      </c>
      <c r="O79">
        <v>50.381141727341202</v>
      </c>
      <c r="P79">
        <v>50.924750679963736</v>
      </c>
      <c r="Q79">
        <v>5.2166283987915412</v>
      </c>
      <c r="R79">
        <v>10.772353336836574</v>
      </c>
      <c r="S79">
        <v>6.6976217322834657</v>
      </c>
      <c r="T79">
        <v>0</v>
      </c>
      <c r="U79">
        <v>330.96305323513423</v>
      </c>
      <c r="V79">
        <v>5.2678831752371433</v>
      </c>
      <c r="W79">
        <v>10.950198366954851</v>
      </c>
      <c r="X79">
        <v>24.983451904862136</v>
      </c>
      <c r="Y79">
        <v>0</v>
      </c>
      <c r="Z79">
        <v>4.9688496000000004</v>
      </c>
      <c r="AA79">
        <v>7.123176234792191</v>
      </c>
      <c r="AB79">
        <v>10.036104000000003</v>
      </c>
      <c r="AC79">
        <v>4.9205310000000004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8.3049303999999999</v>
      </c>
      <c r="AJ79">
        <v>0</v>
      </c>
      <c r="AK79">
        <v>6.6716099999999994</v>
      </c>
      <c r="AL79">
        <v>3.2461000000000007</v>
      </c>
      <c r="AM79">
        <v>4.0144416000000005</v>
      </c>
      <c r="AN79">
        <v>0</v>
      </c>
      <c r="AO79">
        <v>0</v>
      </c>
      <c r="AP79">
        <v>1.1386878705485706</v>
      </c>
      <c r="AQ79">
        <v>0</v>
      </c>
      <c r="AR79">
        <v>12.618000000000002</v>
      </c>
      <c r="AS79">
        <v>1.2642900000000001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753.30486709339289</v>
      </c>
      <c r="DN79">
        <v>26.352652778503003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82.083302621053249</v>
      </c>
      <c r="L80">
        <v>65.225999591164069</v>
      </c>
      <c r="M80">
        <v>0</v>
      </c>
      <c r="N80">
        <v>14.397535596933189</v>
      </c>
      <c r="O80">
        <v>50.381141727341202</v>
      </c>
      <c r="P80">
        <v>50.924750679963736</v>
      </c>
      <c r="Q80">
        <v>5.2166283987915412</v>
      </c>
      <c r="R80">
        <v>10.772353336836574</v>
      </c>
      <c r="S80">
        <v>6.6976217322834657</v>
      </c>
      <c r="T80">
        <v>0</v>
      </c>
      <c r="U80">
        <v>330.96305323513423</v>
      </c>
      <c r="V80">
        <v>5.2678831752371433</v>
      </c>
      <c r="W80">
        <v>10.950198366954851</v>
      </c>
      <c r="X80">
        <v>24.983451904862136</v>
      </c>
      <c r="Y80">
        <v>0</v>
      </c>
      <c r="Z80">
        <v>4.9688496000000004</v>
      </c>
      <c r="AA80">
        <v>7.123176234792191</v>
      </c>
      <c r="AB80">
        <v>10.036104000000003</v>
      </c>
      <c r="AC80">
        <v>4.9205310000000004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0.96990000000000043</v>
      </c>
      <c r="AJ80">
        <v>0</v>
      </c>
      <c r="AK80">
        <v>6.6716099999999994</v>
      </c>
      <c r="AL80">
        <v>3.2461000000000007</v>
      </c>
      <c r="AM80">
        <v>4.0144416000000005</v>
      </c>
      <c r="AN80">
        <v>0</v>
      </c>
      <c r="AO80">
        <v>0</v>
      </c>
      <c r="AP80">
        <v>1.1386878705485706</v>
      </c>
      <c r="AQ80">
        <v>0</v>
      </c>
      <c r="AR80">
        <v>12.618000000000002</v>
      </c>
      <c r="AS80">
        <v>1.2642900000000001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746.21776080949667</v>
      </c>
      <c r="DN80">
        <v>26.104728662399314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82.083302621053249</v>
      </c>
      <c r="L81">
        <v>65.225999591164069</v>
      </c>
      <c r="M81">
        <v>0</v>
      </c>
      <c r="N81">
        <v>14.397535596933189</v>
      </c>
      <c r="O81">
        <v>50.381141727341202</v>
      </c>
      <c r="P81">
        <v>50.924750679963736</v>
      </c>
      <c r="Q81">
        <v>5.2166283987915412</v>
      </c>
      <c r="R81">
        <v>10.772353336836574</v>
      </c>
      <c r="S81">
        <v>6.6976217322834657</v>
      </c>
      <c r="T81">
        <v>0</v>
      </c>
      <c r="U81">
        <v>330.96305323513423</v>
      </c>
      <c r="V81">
        <v>5.2678831752371433</v>
      </c>
      <c r="W81">
        <v>10.950198366954851</v>
      </c>
      <c r="X81">
        <v>24.983451904862136</v>
      </c>
      <c r="Y81">
        <v>0</v>
      </c>
      <c r="Z81">
        <v>1.6562832000000001</v>
      </c>
      <c r="AA81">
        <v>6.6215441055814734</v>
      </c>
      <c r="AB81">
        <v>10.036104000000003</v>
      </c>
      <c r="AC81">
        <v>4.9205310000000004</v>
      </c>
      <c r="AD81">
        <v>9.2812719999999995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6.6716099999999994</v>
      </c>
      <c r="AL81">
        <v>3.2461000000000007</v>
      </c>
      <c r="AM81">
        <v>2.6817120000000005</v>
      </c>
      <c r="AN81">
        <v>0</v>
      </c>
      <c r="AO81">
        <v>0</v>
      </c>
      <c r="AP81">
        <v>0.97601817475591757</v>
      </c>
      <c r="AQ81">
        <v>0</v>
      </c>
      <c r="AR81">
        <v>1.6824000000000003</v>
      </c>
      <c r="AS81">
        <v>1.2642900000000001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727.67879436380872</v>
      </c>
      <c r="DN81">
        <v>25.456169283083948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82.083302621053249</v>
      </c>
      <c r="L82">
        <v>65.225999591164069</v>
      </c>
      <c r="M82">
        <v>0</v>
      </c>
      <c r="N82">
        <v>14.397535596933189</v>
      </c>
      <c r="O82">
        <v>50.381141727341202</v>
      </c>
      <c r="P82">
        <v>50.924750679963736</v>
      </c>
      <c r="Q82">
        <v>5.2166283987915412</v>
      </c>
      <c r="R82">
        <v>10.772353336836574</v>
      </c>
      <c r="S82">
        <v>6.6976217322834657</v>
      </c>
      <c r="T82">
        <v>0</v>
      </c>
      <c r="U82">
        <v>330.96305323513423</v>
      </c>
      <c r="V82">
        <v>5.2678831752371433</v>
      </c>
      <c r="W82">
        <v>10.950198366954851</v>
      </c>
      <c r="X82">
        <v>24.983451904862136</v>
      </c>
      <c r="Y82">
        <v>0</v>
      </c>
      <c r="Z82">
        <v>0</v>
      </c>
      <c r="AA82">
        <v>3.5515554748118805</v>
      </c>
      <c r="AB82">
        <v>6.690736000000002</v>
      </c>
      <c r="AC82">
        <v>0</v>
      </c>
      <c r="AD82">
        <v>9.2812719999999995</v>
      </c>
      <c r="AE82">
        <v>8.3430399999999967</v>
      </c>
      <c r="AF82">
        <v>0</v>
      </c>
      <c r="AG82">
        <v>0</v>
      </c>
      <c r="AH82">
        <v>24.054000000000002</v>
      </c>
      <c r="AI82">
        <v>0</v>
      </c>
      <c r="AJ82">
        <v>0</v>
      </c>
      <c r="AK82">
        <v>6.6716099999999994</v>
      </c>
      <c r="AL82">
        <v>3.2461000000000007</v>
      </c>
      <c r="AM82">
        <v>2.6817120000000005</v>
      </c>
      <c r="AN82">
        <v>0</v>
      </c>
      <c r="AO82">
        <v>0</v>
      </c>
      <c r="AP82">
        <v>0.97601817475591757</v>
      </c>
      <c r="AQ82">
        <v>0</v>
      </c>
      <c r="AR82">
        <v>1.6824000000000003</v>
      </c>
      <c r="AS82">
        <v>1.2642900000000001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701.75735139883943</v>
      </c>
      <c r="DN82">
        <v>24.54930261728353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82.083302621053249</v>
      </c>
      <c r="L83">
        <v>65.225999591164069</v>
      </c>
      <c r="M83">
        <v>0</v>
      </c>
      <c r="N83">
        <v>14.397535596933189</v>
      </c>
      <c r="O83">
        <v>50.381141727341202</v>
      </c>
      <c r="P83">
        <v>50.924750679963736</v>
      </c>
      <c r="Q83">
        <v>5.2166283987915412</v>
      </c>
      <c r="R83">
        <v>10.772353336836574</v>
      </c>
      <c r="S83">
        <v>6.6976217322834657</v>
      </c>
      <c r="T83">
        <v>0</v>
      </c>
      <c r="U83">
        <v>330.96305323513423</v>
      </c>
      <c r="V83">
        <v>5.2678831752371433</v>
      </c>
      <c r="W83">
        <v>10.950198366954851</v>
      </c>
      <c r="X83">
        <v>24.983451904862136</v>
      </c>
      <c r="Y83">
        <v>0</v>
      </c>
      <c r="Z83">
        <v>0</v>
      </c>
      <c r="AA83">
        <v>3.5515554748118805</v>
      </c>
      <c r="AB83">
        <v>3.3453680000000015</v>
      </c>
      <c r="AC83">
        <v>0</v>
      </c>
      <c r="AD83">
        <v>9.2812719999999995</v>
      </c>
      <c r="AE83">
        <v>8.3430399999999967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6.6716099999999994</v>
      </c>
      <c r="AL83">
        <v>4.4265000000000017</v>
      </c>
      <c r="AM83">
        <v>1.3408560000000003</v>
      </c>
      <c r="AN83">
        <v>0</v>
      </c>
      <c r="AO83">
        <v>0</v>
      </c>
      <c r="AP83">
        <v>0.97601817475591757</v>
      </c>
      <c r="AQ83">
        <v>0</v>
      </c>
      <c r="AR83">
        <v>1.6824000000000003</v>
      </c>
      <c r="AS83">
        <v>1.2642900000000001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693.72182971269615</v>
      </c>
      <c r="DN83">
        <v>24.26820030342698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82.083302621053249</v>
      </c>
      <c r="L84">
        <v>65.225999591164069</v>
      </c>
      <c r="M84">
        <v>0</v>
      </c>
      <c r="N84">
        <v>14.397535596933189</v>
      </c>
      <c r="O84">
        <v>50.381141727341202</v>
      </c>
      <c r="P84">
        <v>50.924750679963736</v>
      </c>
      <c r="Q84">
        <v>5.2166283987915412</v>
      </c>
      <c r="R84">
        <v>10.772353336836574</v>
      </c>
      <c r="S84">
        <v>6.6976217322834657</v>
      </c>
      <c r="T84">
        <v>0</v>
      </c>
      <c r="U84">
        <v>330.96305323513423</v>
      </c>
      <c r="V84">
        <v>5.2678831752371433</v>
      </c>
      <c r="W84">
        <v>10.950198366954851</v>
      </c>
      <c r="X84">
        <v>24.983451904862136</v>
      </c>
      <c r="Y84">
        <v>0</v>
      </c>
      <c r="Z84">
        <v>0</v>
      </c>
      <c r="AA84">
        <v>1.7858103799901544</v>
      </c>
      <c r="AB84">
        <v>3.3453680000000015</v>
      </c>
      <c r="AC84">
        <v>0</v>
      </c>
      <c r="AD84">
        <v>6.3744999999999994</v>
      </c>
      <c r="AE84">
        <v>8.3430399999999967</v>
      </c>
      <c r="AF84">
        <v>0</v>
      </c>
      <c r="AG84">
        <v>0</v>
      </c>
      <c r="AH84">
        <v>14.432400000000001</v>
      </c>
      <c r="AI84">
        <v>0</v>
      </c>
      <c r="AJ84">
        <v>0</v>
      </c>
      <c r="AK84">
        <v>6.6716099999999994</v>
      </c>
      <c r="AL84">
        <v>18.001100000000001</v>
      </c>
      <c r="AM84">
        <v>1.3408560000000003</v>
      </c>
      <c r="AN84">
        <v>0</v>
      </c>
      <c r="AO84">
        <v>0</v>
      </c>
      <c r="AP84">
        <v>0.97601817475591757</v>
      </c>
      <c r="AQ84">
        <v>0</v>
      </c>
      <c r="AR84">
        <v>1.6824000000000003</v>
      </c>
      <c r="AS84">
        <v>1.2642900000000001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697.67486702753104</v>
      </c>
      <c r="DN84">
        <v>24.406445893770464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82.083302621053249</v>
      </c>
      <c r="L85">
        <v>32.995948793172417</v>
      </c>
      <c r="M85">
        <v>0</v>
      </c>
      <c r="N85">
        <v>14.397535596933189</v>
      </c>
      <c r="O85">
        <v>50.381141727341202</v>
      </c>
      <c r="P85">
        <v>50.924750679963736</v>
      </c>
      <c r="Q85">
        <v>1.9977285970149254</v>
      </c>
      <c r="R85">
        <v>10.772353336836574</v>
      </c>
      <c r="S85">
        <v>3.001028401282638</v>
      </c>
      <c r="T85">
        <v>0</v>
      </c>
      <c r="U85">
        <v>330.96305323513423</v>
      </c>
      <c r="V85">
        <v>5.2678831752371433</v>
      </c>
      <c r="W85">
        <v>10.950198366954851</v>
      </c>
      <c r="X85">
        <v>24.983451904862136</v>
      </c>
      <c r="Y85">
        <v>0</v>
      </c>
      <c r="Z85">
        <v>0</v>
      </c>
      <c r="AA85">
        <v>0</v>
      </c>
      <c r="AB85">
        <v>3.3453680000000015</v>
      </c>
      <c r="AC85">
        <v>0</v>
      </c>
      <c r="AD85">
        <v>4.6969999999999983</v>
      </c>
      <c r="AE85">
        <v>8.3430399999999967</v>
      </c>
      <c r="AF85">
        <v>0</v>
      </c>
      <c r="AG85">
        <v>0</v>
      </c>
      <c r="AH85">
        <v>10.824299999999999</v>
      </c>
      <c r="AI85">
        <v>0</v>
      </c>
      <c r="AJ85">
        <v>0</v>
      </c>
      <c r="AK85">
        <v>6.6716099999999994</v>
      </c>
      <c r="AL85">
        <v>18.001100000000001</v>
      </c>
      <c r="AM85">
        <v>1.3408560000000003</v>
      </c>
      <c r="AN85">
        <v>0</v>
      </c>
      <c r="AO85">
        <v>0</v>
      </c>
      <c r="AP85">
        <v>0.97601817475591757</v>
      </c>
      <c r="AQ85">
        <v>0</v>
      </c>
      <c r="AR85">
        <v>1.6824000000000003</v>
      </c>
      <c r="AS85">
        <v>1.2642900000000001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653.02008630938008</v>
      </c>
      <c r="DN85">
        <v>22.844272301162096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82.083302621053249</v>
      </c>
      <c r="L86">
        <v>32.995948793172417</v>
      </c>
      <c r="M86">
        <v>0</v>
      </c>
      <c r="N86">
        <v>14.397535596933189</v>
      </c>
      <c r="O86">
        <v>50.381141727341202</v>
      </c>
      <c r="P86">
        <v>50.924750679963736</v>
      </c>
      <c r="Q86">
        <v>1.9977285970149254</v>
      </c>
      <c r="R86">
        <v>10.772353336836574</v>
      </c>
      <c r="S86">
        <v>3.001028401282638</v>
      </c>
      <c r="T86">
        <v>0</v>
      </c>
      <c r="U86">
        <v>330.96305323513423</v>
      </c>
      <c r="V86">
        <v>5.2678831752371433</v>
      </c>
      <c r="W86">
        <v>10.950198366954851</v>
      </c>
      <c r="X86">
        <v>24.983451904862136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2.3149499999999996</v>
      </c>
      <c r="AE86">
        <v>8.3430399999999967</v>
      </c>
      <c r="AF86">
        <v>0</v>
      </c>
      <c r="AG86">
        <v>0</v>
      </c>
      <c r="AH86">
        <v>10.824299999999999</v>
      </c>
      <c r="AI86">
        <v>0</v>
      </c>
      <c r="AJ86">
        <v>0</v>
      </c>
      <c r="AK86">
        <v>6.6716099999999994</v>
      </c>
      <c r="AL86">
        <v>18.001100000000001</v>
      </c>
      <c r="AM86">
        <v>0.80586800000000025</v>
      </c>
      <c r="AN86">
        <v>0</v>
      </c>
      <c r="AO86">
        <v>0</v>
      </c>
      <c r="AP86">
        <v>0.97601817475591757</v>
      </c>
      <c r="AQ86">
        <v>0</v>
      </c>
      <c r="AR86">
        <v>1.6824000000000003</v>
      </c>
      <c r="AS86">
        <v>1.2642900000000001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646.96934926032691</v>
      </c>
      <c r="DN86">
        <v>22.632603350215106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82.083302621053249</v>
      </c>
      <c r="L87">
        <v>32.995948793172417</v>
      </c>
      <c r="M87">
        <v>0</v>
      </c>
      <c r="N87">
        <v>14.397535596933189</v>
      </c>
      <c r="O87">
        <v>50.381141727341202</v>
      </c>
      <c r="P87">
        <v>50.924750679963736</v>
      </c>
      <c r="Q87">
        <v>1.9977285970149254</v>
      </c>
      <c r="R87">
        <v>10.772353336836574</v>
      </c>
      <c r="S87">
        <v>3.001028401282638</v>
      </c>
      <c r="T87">
        <v>0</v>
      </c>
      <c r="U87">
        <v>330.96305323513423</v>
      </c>
      <c r="V87">
        <v>5.2678831752371433</v>
      </c>
      <c r="W87">
        <v>10.950198366954851</v>
      </c>
      <c r="X87">
        <v>24.983451904862136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8.3430399999999967</v>
      </c>
      <c r="AF87">
        <v>0</v>
      </c>
      <c r="AG87">
        <v>0</v>
      </c>
      <c r="AH87">
        <v>10.824299999999999</v>
      </c>
      <c r="AI87">
        <v>0</v>
      </c>
      <c r="AJ87">
        <v>0</v>
      </c>
      <c r="AK87">
        <v>6.6716099999999994</v>
      </c>
      <c r="AL87">
        <v>18.001100000000001</v>
      </c>
      <c r="AM87">
        <v>0</v>
      </c>
      <c r="AN87">
        <v>0</v>
      </c>
      <c r="AO87">
        <v>0</v>
      </c>
      <c r="AP87">
        <v>0.97601817475591757</v>
      </c>
      <c r="AQ87">
        <v>0</v>
      </c>
      <c r="AR87">
        <v>1.6824000000000003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645.0435119792719</v>
      </c>
      <c r="DN87">
        <v>22.565232631270209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82.083302621053249</v>
      </c>
      <c r="L88">
        <v>32.995948793172417</v>
      </c>
      <c r="M88">
        <v>0</v>
      </c>
      <c r="N88">
        <v>14.397535596933189</v>
      </c>
      <c r="O88">
        <v>50.381141727341202</v>
      </c>
      <c r="P88">
        <v>50.924750679963736</v>
      </c>
      <c r="Q88">
        <v>1.9977285970149254</v>
      </c>
      <c r="R88">
        <v>10.772353336836574</v>
      </c>
      <c r="S88">
        <v>3.001028401282638</v>
      </c>
      <c r="T88">
        <v>0</v>
      </c>
      <c r="U88">
        <v>330.96305323513423</v>
      </c>
      <c r="V88">
        <v>5.2678831752371433</v>
      </c>
      <c r="W88">
        <v>10.950198366954851</v>
      </c>
      <c r="X88">
        <v>24.983451904862136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8.3430399999999967</v>
      </c>
      <c r="AF88">
        <v>0</v>
      </c>
      <c r="AG88">
        <v>0</v>
      </c>
      <c r="AH88">
        <v>10.824299999999999</v>
      </c>
      <c r="AI88">
        <v>0</v>
      </c>
      <c r="AJ88">
        <v>0</v>
      </c>
      <c r="AK88">
        <v>6.6716099999999994</v>
      </c>
      <c r="AL88">
        <v>3.5412000000000008</v>
      </c>
      <c r="AM88">
        <v>0</v>
      </c>
      <c r="AN88">
        <v>0</v>
      </c>
      <c r="AO88">
        <v>0</v>
      </c>
      <c r="AP88">
        <v>0.97601817475591757</v>
      </c>
      <c r="AQ88">
        <v>0</v>
      </c>
      <c r="AR88">
        <v>12.618000000000002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641.63833342085002</v>
      </c>
      <c r="DN88">
        <v>22.4461111896921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82.083302621053249</v>
      </c>
      <c r="L89">
        <v>32.995948793172417</v>
      </c>
      <c r="M89">
        <v>0</v>
      </c>
      <c r="N89">
        <v>14.397535596933189</v>
      </c>
      <c r="O89">
        <v>50.381141727341202</v>
      </c>
      <c r="P89">
        <v>50.924750679963736</v>
      </c>
      <c r="Q89">
        <v>1.9977285970149254</v>
      </c>
      <c r="R89">
        <v>10.772353336836574</v>
      </c>
      <c r="S89">
        <v>3.001028401282638</v>
      </c>
      <c r="T89">
        <v>0</v>
      </c>
      <c r="U89">
        <v>330.96305323513423</v>
      </c>
      <c r="V89">
        <v>5.2678831752371433</v>
      </c>
      <c r="W89">
        <v>10.950198366954851</v>
      </c>
      <c r="X89">
        <v>24.983451904862136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8.3430399999999967</v>
      </c>
      <c r="AF89">
        <v>0</v>
      </c>
      <c r="AG89">
        <v>0</v>
      </c>
      <c r="AH89">
        <v>5.2918799999999999</v>
      </c>
      <c r="AI89">
        <v>0</v>
      </c>
      <c r="AJ89">
        <v>0</v>
      </c>
      <c r="AK89">
        <v>6.6716099999999994</v>
      </c>
      <c r="AL89">
        <v>0.64922000000000024</v>
      </c>
      <c r="AM89">
        <v>0</v>
      </c>
      <c r="AN89">
        <v>0</v>
      </c>
      <c r="AO89">
        <v>0</v>
      </c>
      <c r="AP89">
        <v>0.97601817475591757</v>
      </c>
      <c r="AQ89">
        <v>0</v>
      </c>
      <c r="AR89">
        <v>12.618000000000002</v>
      </c>
      <c r="AS89">
        <v>3.7587000000000002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634.81928039228615</v>
      </c>
      <c r="DN89">
        <v>22.20756421825606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82.083302621053249</v>
      </c>
      <c r="L90">
        <v>32.995948793172417</v>
      </c>
      <c r="M90">
        <v>0</v>
      </c>
      <c r="N90">
        <v>14.397535596933189</v>
      </c>
      <c r="O90">
        <v>50.381141727341202</v>
      </c>
      <c r="P90">
        <v>50.924750679963736</v>
      </c>
      <c r="Q90">
        <v>1.9977285970149254</v>
      </c>
      <c r="R90">
        <v>10.772353336836574</v>
      </c>
      <c r="S90">
        <v>3.001028401282638</v>
      </c>
      <c r="T90">
        <v>0</v>
      </c>
      <c r="U90">
        <v>330.96305323513423</v>
      </c>
      <c r="V90">
        <v>5.2678831752371433</v>
      </c>
      <c r="W90">
        <v>10.950198366954851</v>
      </c>
      <c r="X90">
        <v>24.983451904862136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8.3430399999999967</v>
      </c>
      <c r="AF90">
        <v>0</v>
      </c>
      <c r="AG90">
        <v>0</v>
      </c>
      <c r="AH90">
        <v>5.2918799999999999</v>
      </c>
      <c r="AI90">
        <v>0</v>
      </c>
      <c r="AJ90">
        <v>0</v>
      </c>
      <c r="AK90">
        <v>6.6716099999999994</v>
      </c>
      <c r="AL90">
        <v>0.64922000000000024</v>
      </c>
      <c r="AM90">
        <v>0</v>
      </c>
      <c r="AN90">
        <v>0</v>
      </c>
      <c r="AO90">
        <v>0</v>
      </c>
      <c r="AP90">
        <v>0.97601817475591757</v>
      </c>
      <c r="AQ90">
        <v>0</v>
      </c>
      <c r="AR90">
        <v>2.8039999999999998</v>
      </c>
      <c r="AS90">
        <v>3.7587000000000002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625.33699359228603</v>
      </c>
      <c r="DN90">
        <v>21.875851018256057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82.083302621053249</v>
      </c>
      <c r="L91">
        <v>32.995948793172417</v>
      </c>
      <c r="M91">
        <v>0</v>
      </c>
      <c r="N91">
        <v>14.397535596933189</v>
      </c>
      <c r="O91">
        <v>50.381141727341202</v>
      </c>
      <c r="P91">
        <v>50.924750679963736</v>
      </c>
      <c r="Q91">
        <v>1.9977285970149254</v>
      </c>
      <c r="R91">
        <v>10.772353336836574</v>
      </c>
      <c r="S91">
        <v>3.001028401282638</v>
      </c>
      <c r="T91">
        <v>0</v>
      </c>
      <c r="U91">
        <v>330.96305323513423</v>
      </c>
      <c r="V91">
        <v>5.2678831752371433</v>
      </c>
      <c r="W91">
        <v>10.950198366954851</v>
      </c>
      <c r="X91">
        <v>24.983451904862136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4.1715199999999983</v>
      </c>
      <c r="AF91">
        <v>0</v>
      </c>
      <c r="AG91">
        <v>0</v>
      </c>
      <c r="AH91">
        <v>5.2918799999999999</v>
      </c>
      <c r="AI91">
        <v>0</v>
      </c>
      <c r="AJ91">
        <v>0</v>
      </c>
      <c r="AK91">
        <v>6.6716099999999994</v>
      </c>
      <c r="AL91">
        <v>0.64922000000000024</v>
      </c>
      <c r="AM91">
        <v>0</v>
      </c>
      <c r="AN91">
        <v>0</v>
      </c>
      <c r="AO91">
        <v>0</v>
      </c>
      <c r="AP91">
        <v>0.97601817475591757</v>
      </c>
      <c r="AQ91">
        <v>0</v>
      </c>
      <c r="AR91">
        <v>2.8039999999999998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619.98586876764375</v>
      </c>
      <c r="DN91">
        <v>21.688655842898314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82.083302621053249</v>
      </c>
      <c r="L92">
        <v>32.995948793172417</v>
      </c>
      <c r="M92">
        <v>0</v>
      </c>
      <c r="N92">
        <v>14.397535596933189</v>
      </c>
      <c r="O92">
        <v>50.381141727341202</v>
      </c>
      <c r="P92">
        <v>50.924750679963736</v>
      </c>
      <c r="Q92">
        <v>1.9977285970149254</v>
      </c>
      <c r="R92">
        <v>10.772353336836574</v>
      </c>
      <c r="S92">
        <v>3.001028401282638</v>
      </c>
      <c r="T92">
        <v>0</v>
      </c>
      <c r="U92">
        <v>330.96305323513423</v>
      </c>
      <c r="V92">
        <v>5.2678831752371433</v>
      </c>
      <c r="W92">
        <v>10.950198366954851</v>
      </c>
      <c r="X92">
        <v>24.983451904862136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4.1715199999999983</v>
      </c>
      <c r="AF92">
        <v>0</v>
      </c>
      <c r="AG92">
        <v>0</v>
      </c>
      <c r="AH92">
        <v>5.2918799999999999</v>
      </c>
      <c r="AI92">
        <v>0</v>
      </c>
      <c r="AJ92">
        <v>0</v>
      </c>
      <c r="AK92">
        <v>6.6716099999999994</v>
      </c>
      <c r="AL92">
        <v>0.64922000000000024</v>
      </c>
      <c r="AM92">
        <v>0</v>
      </c>
      <c r="AN92">
        <v>0</v>
      </c>
      <c r="AO92">
        <v>0</v>
      </c>
      <c r="AP92">
        <v>0.97601817475591757</v>
      </c>
      <c r="AQ92">
        <v>0</v>
      </c>
      <c r="AR92">
        <v>2.8039999999999998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619.98586876764375</v>
      </c>
      <c r="DN92">
        <v>21.688655842898314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82.083302621053249</v>
      </c>
      <c r="L93">
        <v>32.684685788738243</v>
      </c>
      <c r="M93">
        <v>0</v>
      </c>
      <c r="N93">
        <v>14.397535596933189</v>
      </c>
      <c r="O93">
        <v>50.381141727341202</v>
      </c>
      <c r="P93">
        <v>50.924750679963736</v>
      </c>
      <c r="Q93">
        <v>1.8633079847908749</v>
      </c>
      <c r="R93">
        <v>10.772353336836574</v>
      </c>
      <c r="S93">
        <v>2.8030514623172107</v>
      </c>
      <c r="T93">
        <v>0</v>
      </c>
      <c r="U93">
        <v>330.96305323513423</v>
      </c>
      <c r="V93">
        <v>5.2678831752371433</v>
      </c>
      <c r="W93">
        <v>10.950198366954851</v>
      </c>
      <c r="X93">
        <v>24.983451904862136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4.1715199999999983</v>
      </c>
      <c r="AF93">
        <v>0</v>
      </c>
      <c r="AG93">
        <v>0</v>
      </c>
      <c r="AH93">
        <v>5.2918799999999999</v>
      </c>
      <c r="AI93">
        <v>0</v>
      </c>
      <c r="AJ93">
        <v>0</v>
      </c>
      <c r="AK93">
        <v>6.6716099999999994</v>
      </c>
      <c r="AL93">
        <v>0.64922000000000024</v>
      </c>
      <c r="AM93">
        <v>0</v>
      </c>
      <c r="AN93">
        <v>0</v>
      </c>
      <c r="AO93">
        <v>0</v>
      </c>
      <c r="AP93">
        <v>0.97601817475591757</v>
      </c>
      <c r="AQ93">
        <v>0</v>
      </c>
      <c r="AR93">
        <v>2.8039999999999998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619.36396397832345</v>
      </c>
      <c r="DN93">
        <v>21.666900076595002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82.083302621053249</v>
      </c>
      <c r="L94">
        <v>32.684394198506332</v>
      </c>
      <c r="M94">
        <v>0</v>
      </c>
      <c r="N94">
        <v>14.397535596933189</v>
      </c>
      <c r="O94">
        <v>50.381141727341202</v>
      </c>
      <c r="P94">
        <v>50.924750679963736</v>
      </c>
      <c r="Q94">
        <v>1.8633079847908749</v>
      </c>
      <c r="R94">
        <v>10.771765513090582</v>
      </c>
      <c r="S94">
        <v>2.8044632317368166</v>
      </c>
      <c r="T94">
        <v>0</v>
      </c>
      <c r="U94">
        <v>330.96305323513423</v>
      </c>
      <c r="V94">
        <v>5.2678831752371433</v>
      </c>
      <c r="W94">
        <v>10.950198366954851</v>
      </c>
      <c r="X94">
        <v>24.983451904862136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4.1715199999999983</v>
      </c>
      <c r="AF94">
        <v>0</v>
      </c>
      <c r="AG94">
        <v>0</v>
      </c>
      <c r="AH94">
        <v>5.2918799999999999</v>
      </c>
      <c r="AI94">
        <v>0</v>
      </c>
      <c r="AJ94">
        <v>0</v>
      </c>
      <c r="AK94">
        <v>6.6716099999999994</v>
      </c>
      <c r="AL94">
        <v>0.64922000000000024</v>
      </c>
      <c r="AM94">
        <v>0</v>
      </c>
      <c r="AN94">
        <v>0</v>
      </c>
      <c r="AO94">
        <v>0</v>
      </c>
      <c r="AP94">
        <v>0.97601817475591757</v>
      </c>
      <c r="AQ94">
        <v>0</v>
      </c>
      <c r="AR94">
        <v>2.8039999999999998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619.36447835182355</v>
      </c>
      <c r="DN94">
        <v>21.666918058536535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64.998070109406399</v>
      </c>
      <c r="L95">
        <v>32.684797283852348</v>
      </c>
      <c r="M95">
        <v>0</v>
      </c>
      <c r="N95">
        <v>14.397535596933189</v>
      </c>
      <c r="O95">
        <v>50.381141727341202</v>
      </c>
      <c r="P95">
        <v>50.924750679963736</v>
      </c>
      <c r="Q95">
        <v>1.8633079847908749</v>
      </c>
      <c r="R95">
        <v>10.772353336836574</v>
      </c>
      <c r="S95">
        <v>2.8030514623172107</v>
      </c>
      <c r="T95">
        <v>0</v>
      </c>
      <c r="U95">
        <v>330.96305323513423</v>
      </c>
      <c r="V95">
        <v>5.2678831752371433</v>
      </c>
      <c r="W95">
        <v>10.950198366954851</v>
      </c>
      <c r="X95">
        <v>24.983451904862136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4.1715199999999983</v>
      </c>
      <c r="AF95">
        <v>0</v>
      </c>
      <c r="AG95">
        <v>0</v>
      </c>
      <c r="AH95">
        <v>5.2918799999999999</v>
      </c>
      <c r="AI95">
        <v>0</v>
      </c>
      <c r="AJ95">
        <v>0</v>
      </c>
      <c r="AK95">
        <v>6.6716099999999994</v>
      </c>
      <c r="AL95">
        <v>0.64922000000000024</v>
      </c>
      <c r="AM95">
        <v>0</v>
      </c>
      <c r="AN95">
        <v>0</v>
      </c>
      <c r="AO95">
        <v>0</v>
      </c>
      <c r="AP95">
        <v>0.97601817475591757</v>
      </c>
      <c r="AQ95">
        <v>0</v>
      </c>
      <c r="AR95">
        <v>1.6824000000000003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601.77263012367564</v>
      </c>
      <c r="DN95">
        <v>21.051512914710241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54.999628922165549</v>
      </c>
      <c r="L96">
        <v>32.684581864695851</v>
      </c>
      <c r="M96">
        <v>0</v>
      </c>
      <c r="N96">
        <v>14.397535596933189</v>
      </c>
      <c r="O96">
        <v>50.381141727341202</v>
      </c>
      <c r="P96">
        <v>50.924750679963736</v>
      </c>
      <c r="Q96">
        <v>1.8633079847908749</v>
      </c>
      <c r="R96">
        <v>10.772353336836574</v>
      </c>
      <c r="S96">
        <v>2.8030514623172107</v>
      </c>
      <c r="T96">
        <v>0</v>
      </c>
      <c r="U96">
        <v>330.96305323513423</v>
      </c>
      <c r="V96">
        <v>5.2678831752371433</v>
      </c>
      <c r="W96">
        <v>10.950198366954851</v>
      </c>
      <c r="X96">
        <v>24.983451904862136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4.1715199999999983</v>
      </c>
      <c r="AF96">
        <v>0</v>
      </c>
      <c r="AG96">
        <v>0</v>
      </c>
      <c r="AH96">
        <v>5.2918799999999999</v>
      </c>
      <c r="AI96">
        <v>0</v>
      </c>
      <c r="AJ96">
        <v>0</v>
      </c>
      <c r="AK96">
        <v>6.6716099999999994</v>
      </c>
      <c r="AL96">
        <v>0.64922000000000024</v>
      </c>
      <c r="AM96">
        <v>0</v>
      </c>
      <c r="AN96">
        <v>0</v>
      </c>
      <c r="AO96">
        <v>0</v>
      </c>
      <c r="AP96">
        <v>0.97601817475591757</v>
      </c>
      <c r="AQ96">
        <v>0</v>
      </c>
      <c r="AR96">
        <v>1.6824000000000003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592.11192810650664</v>
      </c>
      <c r="DN96">
        <v>20.713558325481802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45.001290105034165</v>
      </c>
      <c r="L97">
        <v>32.684581864695851</v>
      </c>
      <c r="M97">
        <v>0</v>
      </c>
      <c r="N97">
        <v>14.397535596933189</v>
      </c>
      <c r="O97">
        <v>50.381141727341202</v>
      </c>
      <c r="P97">
        <v>50.924750679963736</v>
      </c>
      <c r="Q97">
        <v>1.8633079847908749</v>
      </c>
      <c r="R97">
        <v>10.772353336836574</v>
      </c>
      <c r="S97">
        <v>2.8030514623172107</v>
      </c>
      <c r="T97">
        <v>0</v>
      </c>
      <c r="U97">
        <v>330.96305323513423</v>
      </c>
      <c r="V97">
        <v>5.2678831752371433</v>
      </c>
      <c r="W97">
        <v>10.950198366954851</v>
      </c>
      <c r="X97">
        <v>24.983451904862136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4.1715199999999983</v>
      </c>
      <c r="AF97">
        <v>0</v>
      </c>
      <c r="AG97">
        <v>0</v>
      </c>
      <c r="AH97">
        <v>5.2918799999999999</v>
      </c>
      <c r="AI97">
        <v>0</v>
      </c>
      <c r="AJ97">
        <v>0</v>
      </c>
      <c r="AK97">
        <v>6.6716099999999994</v>
      </c>
      <c r="AL97">
        <v>0.64922000000000024</v>
      </c>
      <c r="AM97">
        <v>0</v>
      </c>
      <c r="AN97">
        <v>0</v>
      </c>
      <c r="AO97">
        <v>0</v>
      </c>
      <c r="AP97">
        <v>0.97601817475591757</v>
      </c>
      <c r="AQ97">
        <v>0</v>
      </c>
      <c r="AR97">
        <v>1.6824000000000003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582.4515331370593</v>
      </c>
      <c r="DN97">
        <v>20.375614477797701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40.002162289189933</v>
      </c>
      <c r="L98">
        <v>32.684581864695851</v>
      </c>
      <c r="M98">
        <v>0</v>
      </c>
      <c r="N98">
        <v>14.397535596933189</v>
      </c>
      <c r="O98">
        <v>50.381141727341202</v>
      </c>
      <c r="P98">
        <v>50.924750679963736</v>
      </c>
      <c r="Q98">
        <v>1.8633079847908749</v>
      </c>
      <c r="R98">
        <v>10.772353336836574</v>
      </c>
      <c r="S98">
        <v>2.8030514623172107</v>
      </c>
      <c r="T98">
        <v>0</v>
      </c>
      <c r="U98">
        <v>330.96305323513423</v>
      </c>
      <c r="V98">
        <v>5.2678831752371433</v>
      </c>
      <c r="W98">
        <v>10.950198366954851</v>
      </c>
      <c r="X98">
        <v>24.983451904862136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4.1715199999999983</v>
      </c>
      <c r="AF98">
        <v>0</v>
      </c>
      <c r="AG98">
        <v>0</v>
      </c>
      <c r="AH98">
        <v>5.2918799999999999</v>
      </c>
      <c r="AI98">
        <v>0</v>
      </c>
      <c r="AJ98">
        <v>0</v>
      </c>
      <c r="AK98">
        <v>6.6716099999999994</v>
      </c>
      <c r="AL98">
        <v>0.64922000000000024</v>
      </c>
      <c r="AM98">
        <v>0</v>
      </c>
      <c r="AN98">
        <v>0</v>
      </c>
      <c r="AO98">
        <v>0</v>
      </c>
      <c r="AP98">
        <v>0.97601817475591757</v>
      </c>
      <c r="AQ98">
        <v>0</v>
      </c>
      <c r="AR98">
        <v>1.6824000000000003</v>
      </c>
      <c r="AS98">
        <v>3.0752999999999995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578.28167679718786</v>
      </c>
      <c r="DN98">
        <v>20.229743001825007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1.6580607749966096</v>
      </c>
      <c r="L99">
        <f t="shared" si="2"/>
        <v>1.0155178705781611</v>
      </c>
      <c r="M99">
        <f t="shared" si="2"/>
        <v>0</v>
      </c>
      <c r="N99">
        <f t="shared" si="2"/>
        <v>0.43202545875004655</v>
      </c>
      <c r="O99">
        <f t="shared" si="2"/>
        <v>1.2091474014561898</v>
      </c>
      <c r="P99">
        <f t="shared" si="2"/>
        <v>1.2221940163191314</v>
      </c>
      <c r="Q99">
        <f t="shared" si="2"/>
        <v>6.4916973439409345E-2</v>
      </c>
      <c r="R99">
        <f t="shared" si="2"/>
        <v>0.18193421154647771</v>
      </c>
      <c r="S99">
        <f t="shared" si="2"/>
        <v>9.1233025893281097E-2</v>
      </c>
      <c r="T99">
        <f t="shared" si="2"/>
        <v>0</v>
      </c>
      <c r="U99">
        <f t="shared" si="2"/>
        <v>7.9431132776432092</v>
      </c>
      <c r="V99">
        <f t="shared" si="2"/>
        <v>9.9444293002563827E-2</v>
      </c>
      <c r="W99">
        <f t="shared" si="2"/>
        <v>0.25272997909991463</v>
      </c>
      <c r="X99">
        <f t="shared" si="2"/>
        <v>0.59960284571669287</v>
      </c>
      <c r="Y99">
        <f t="shared" si="2"/>
        <v>0</v>
      </c>
      <c r="Z99">
        <f t="shared" si="2"/>
        <v>1.5400527999999997E-2</v>
      </c>
      <c r="AA99">
        <f t="shared" si="2"/>
        <v>3.4118810247544498E-2</v>
      </c>
      <c r="AB99">
        <f t="shared" si="2"/>
        <v>4.934417800000003E-2</v>
      </c>
      <c r="AC99">
        <f t="shared" si="2"/>
        <v>1.11888315E-2</v>
      </c>
      <c r="AD99">
        <f t="shared" si="2"/>
        <v>4.1270861500000013E-2</v>
      </c>
      <c r="AE99">
        <f t="shared" si="2"/>
        <v>0.14745834350000001</v>
      </c>
      <c r="AF99">
        <f t="shared" si="2"/>
        <v>0</v>
      </c>
      <c r="AG99">
        <f t="shared" si="2"/>
        <v>0</v>
      </c>
      <c r="AH99">
        <f t="shared" si="2"/>
        <v>0.23248190999999988</v>
      </c>
      <c r="AI99">
        <f t="shared" si="2"/>
        <v>2.0019705900000004E-2</v>
      </c>
      <c r="AJ99">
        <f t="shared" si="2"/>
        <v>0</v>
      </c>
      <c r="AK99">
        <f t="shared" si="2"/>
        <v>0.16011863999999978</v>
      </c>
      <c r="AL99">
        <f t="shared" si="2"/>
        <v>0.1380477800000002</v>
      </c>
      <c r="AM99">
        <f t="shared" si="2"/>
        <v>1.6080114E-2</v>
      </c>
      <c r="AN99">
        <f t="shared" si="2"/>
        <v>0</v>
      </c>
      <c r="AO99">
        <f t="shared" si="2"/>
        <v>1.9789139999999987E-3</v>
      </c>
      <c r="AP99">
        <f t="shared" si="2"/>
        <v>3.4330137939473086E-2</v>
      </c>
      <c r="AQ99">
        <f t="shared" si="2"/>
        <v>0</v>
      </c>
      <c r="AR99">
        <f t="shared" si="2"/>
        <v>7.5848199999999949E-2</v>
      </c>
      <c r="AS99">
        <f t="shared" si="2"/>
        <v>6.5106492798394214E-2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15.278241073050046</v>
      </c>
      <c r="DN99">
        <f t="shared" si="3"/>
        <v>0.53447250277706337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317.99575409111014</v>
      </c>
      <c r="M3">
        <v>28.234447069411633</v>
      </c>
      <c r="N3">
        <v>17.399178532311062</v>
      </c>
      <c r="O3">
        <v>0</v>
      </c>
      <c r="P3">
        <v>31.527802961619823</v>
      </c>
      <c r="Q3">
        <v>2.5470671506849314</v>
      </c>
      <c r="R3">
        <v>0</v>
      </c>
      <c r="S3">
        <v>0</v>
      </c>
      <c r="T3">
        <v>0</v>
      </c>
      <c r="U3">
        <v>25.698332015224157</v>
      </c>
      <c r="V3">
        <v>0</v>
      </c>
      <c r="W3">
        <v>13.869260700389107</v>
      </c>
      <c r="X3">
        <v>30.168501368133025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6.1928193599999997</v>
      </c>
      <c r="AH3">
        <v>0</v>
      </c>
      <c r="AI3">
        <v>0</v>
      </c>
      <c r="AJ3">
        <v>0</v>
      </c>
      <c r="AK3">
        <v>8.0585099999999983</v>
      </c>
      <c r="AL3">
        <v>0</v>
      </c>
      <c r="AM3">
        <v>0</v>
      </c>
      <c r="AN3">
        <v>0.59302999999999995</v>
      </c>
      <c r="AO3">
        <v>9.0199199999999993E-2</v>
      </c>
      <c r="AP3">
        <v>1.2576850228199421</v>
      </c>
      <c r="AQ3">
        <v>0</v>
      </c>
      <c r="AR3">
        <v>15.241500000000006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498.9822527624591</v>
      </c>
      <c r="DN3">
        <v>17.455675386527012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317.99575409111014</v>
      </c>
      <c r="M4">
        <v>28.234447069411633</v>
      </c>
      <c r="N4">
        <v>17.399178532311062</v>
      </c>
      <c r="O4">
        <v>0</v>
      </c>
      <c r="P4">
        <v>31.527802961619823</v>
      </c>
      <c r="Q4">
        <v>0</v>
      </c>
      <c r="R4">
        <v>0</v>
      </c>
      <c r="S4">
        <v>0</v>
      </c>
      <c r="T4">
        <v>0</v>
      </c>
      <c r="U4">
        <v>25.698332015224157</v>
      </c>
      <c r="V4">
        <v>0</v>
      </c>
      <c r="W4">
        <v>13.869260700389107</v>
      </c>
      <c r="X4">
        <v>30.168501368133025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6.1928193599999997</v>
      </c>
      <c r="AH4">
        <v>0</v>
      </c>
      <c r="AI4">
        <v>0</v>
      </c>
      <c r="AJ4">
        <v>0</v>
      </c>
      <c r="AK4">
        <v>8.0585099999999983</v>
      </c>
      <c r="AL4">
        <v>0</v>
      </c>
      <c r="AM4">
        <v>0</v>
      </c>
      <c r="AN4">
        <v>0.59302999999999995</v>
      </c>
      <c r="AO4">
        <v>9.0199199999999993E-2</v>
      </c>
      <c r="AP4">
        <v>1.2576850228199421</v>
      </c>
      <c r="AQ4">
        <v>0</v>
      </c>
      <c r="AR4">
        <v>15.241500000000006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496.52127642123867</v>
      </c>
      <c r="DN4">
        <v>17.369584577062504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317.99575409111014</v>
      </c>
      <c r="M5">
        <v>28.234447069411633</v>
      </c>
      <c r="N5">
        <v>17.399178532311062</v>
      </c>
      <c r="O5">
        <v>0</v>
      </c>
      <c r="P5">
        <v>31.527802961619823</v>
      </c>
      <c r="Q5">
        <v>0</v>
      </c>
      <c r="R5">
        <v>0</v>
      </c>
      <c r="S5">
        <v>0</v>
      </c>
      <c r="T5">
        <v>0</v>
      </c>
      <c r="U5">
        <v>25.698332015224157</v>
      </c>
      <c r="V5">
        <v>0</v>
      </c>
      <c r="W5">
        <v>13.869260700389107</v>
      </c>
      <c r="X5">
        <v>30.168501368133025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2.7224999999999993</v>
      </c>
      <c r="AG5">
        <v>6.1928193599999997</v>
      </c>
      <c r="AH5">
        <v>0</v>
      </c>
      <c r="AI5">
        <v>0</v>
      </c>
      <c r="AJ5">
        <v>0</v>
      </c>
      <c r="AK5">
        <v>8.0585099999999983</v>
      </c>
      <c r="AL5">
        <v>0</v>
      </c>
      <c r="AM5">
        <v>0</v>
      </c>
      <c r="AN5">
        <v>0.59302999999999995</v>
      </c>
      <c r="AO5">
        <v>9.0199199999999993E-2</v>
      </c>
      <c r="AP5">
        <v>3.6578982835578753</v>
      </c>
      <c r="AQ5">
        <v>0</v>
      </c>
      <c r="AR5">
        <v>2.7096000000000009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486.73189982432075</v>
      </c>
      <c r="DN5">
        <v>17.027274434718322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317.99575409111014</v>
      </c>
      <c r="M6">
        <v>28.234447069411633</v>
      </c>
      <c r="N6">
        <v>17.399178532311062</v>
      </c>
      <c r="O6">
        <v>0</v>
      </c>
      <c r="P6">
        <v>31.527802961619823</v>
      </c>
      <c r="Q6">
        <v>0</v>
      </c>
      <c r="R6">
        <v>0</v>
      </c>
      <c r="S6">
        <v>0</v>
      </c>
      <c r="T6">
        <v>0</v>
      </c>
      <c r="U6">
        <v>25.698332015224157</v>
      </c>
      <c r="V6">
        <v>0</v>
      </c>
      <c r="W6">
        <v>13.869260700389107</v>
      </c>
      <c r="X6">
        <v>30.168501368133025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2.7224999999999993</v>
      </c>
      <c r="AG6">
        <v>6.1928193599999997</v>
      </c>
      <c r="AH6">
        <v>0</v>
      </c>
      <c r="AI6">
        <v>0</v>
      </c>
      <c r="AJ6">
        <v>0</v>
      </c>
      <c r="AK6">
        <v>8.0585099999999983</v>
      </c>
      <c r="AL6">
        <v>0</v>
      </c>
      <c r="AM6">
        <v>0</v>
      </c>
      <c r="AN6">
        <v>0.59302999999999995</v>
      </c>
      <c r="AO6">
        <v>9.0199199999999993E-2</v>
      </c>
      <c r="AP6">
        <v>3.6578982835578753</v>
      </c>
      <c r="AQ6">
        <v>0</v>
      </c>
      <c r="AR6">
        <v>2.0322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486.0773961283968</v>
      </c>
      <c r="DN6">
        <v>17.004378130642237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317.99575409111014</v>
      </c>
      <c r="M7">
        <v>28.234447069411633</v>
      </c>
      <c r="N7">
        <v>17.399178532311062</v>
      </c>
      <c r="O7">
        <v>0</v>
      </c>
      <c r="P7">
        <v>31.527802961619823</v>
      </c>
      <c r="Q7">
        <v>0</v>
      </c>
      <c r="R7">
        <v>0</v>
      </c>
      <c r="S7">
        <v>0</v>
      </c>
      <c r="T7">
        <v>0</v>
      </c>
      <c r="U7">
        <v>25.698332015224157</v>
      </c>
      <c r="V7">
        <v>0</v>
      </c>
      <c r="W7">
        <v>9.9476844473640256</v>
      </c>
      <c r="X7">
        <v>30.168501368133025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2.7224999999999993</v>
      </c>
      <c r="AG7">
        <v>6.1928193599999997</v>
      </c>
      <c r="AH7">
        <v>0</v>
      </c>
      <c r="AI7">
        <v>0</v>
      </c>
      <c r="AJ7">
        <v>0</v>
      </c>
      <c r="AK7">
        <v>8.0585099999999983</v>
      </c>
      <c r="AL7">
        <v>0</v>
      </c>
      <c r="AM7">
        <v>0</v>
      </c>
      <c r="AN7">
        <v>0.59302999999999995</v>
      </c>
      <c r="AO7">
        <v>9.0199199999999993E-2</v>
      </c>
      <c r="AP7">
        <v>3.6578982835578753</v>
      </c>
      <c r="AQ7">
        <v>0</v>
      </c>
      <c r="AR7">
        <v>2.0322</v>
      </c>
      <c r="AS7">
        <v>3.7142999999999997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476.42194837730091</v>
      </c>
      <c r="DN7">
        <v>16.666607351430848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317.99575409111014</v>
      </c>
      <c r="M8">
        <v>28.234447069411633</v>
      </c>
      <c r="N8">
        <v>17.399178532311062</v>
      </c>
      <c r="O8">
        <v>0</v>
      </c>
      <c r="P8">
        <v>31.527802961619823</v>
      </c>
      <c r="Q8">
        <v>0</v>
      </c>
      <c r="R8">
        <v>0</v>
      </c>
      <c r="S8">
        <v>0</v>
      </c>
      <c r="T8">
        <v>0</v>
      </c>
      <c r="U8">
        <v>25.698332015224157</v>
      </c>
      <c r="V8">
        <v>0</v>
      </c>
      <c r="W8">
        <v>9.9476844473640256</v>
      </c>
      <c r="X8">
        <v>30.168501368133025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2.7224999999999993</v>
      </c>
      <c r="AG8">
        <v>6.1928193599999997</v>
      </c>
      <c r="AH8">
        <v>0</v>
      </c>
      <c r="AI8">
        <v>0</v>
      </c>
      <c r="AJ8">
        <v>0</v>
      </c>
      <c r="AK8">
        <v>8.0585099999999983</v>
      </c>
      <c r="AL8">
        <v>0</v>
      </c>
      <c r="AM8">
        <v>0</v>
      </c>
      <c r="AN8">
        <v>0.59302999999999995</v>
      </c>
      <c r="AO8">
        <v>9.0199199999999993E-2</v>
      </c>
      <c r="AP8">
        <v>3.6578982835578753</v>
      </c>
      <c r="AQ8">
        <v>0</v>
      </c>
      <c r="AR8">
        <v>2.0322</v>
      </c>
      <c r="AS8">
        <v>2.8889000000000005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475.62444704456226</v>
      </c>
      <c r="DN8">
        <v>16.638708684169476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317.99575409111014</v>
      </c>
      <c r="M9">
        <v>28.234447069411633</v>
      </c>
      <c r="N9">
        <v>17.399178532311062</v>
      </c>
      <c r="O9">
        <v>0</v>
      </c>
      <c r="P9">
        <v>31.527802961619823</v>
      </c>
      <c r="Q9">
        <v>0</v>
      </c>
      <c r="R9">
        <v>0</v>
      </c>
      <c r="S9">
        <v>0</v>
      </c>
      <c r="T9">
        <v>0</v>
      </c>
      <c r="U9">
        <v>25.698332015224157</v>
      </c>
      <c r="V9">
        <v>0</v>
      </c>
      <c r="W9">
        <v>9.9476844473640256</v>
      </c>
      <c r="X9">
        <v>30.168501368133025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2.7224999999999993</v>
      </c>
      <c r="AG9">
        <v>6.1928193599999997</v>
      </c>
      <c r="AH9">
        <v>0</v>
      </c>
      <c r="AI9">
        <v>0</v>
      </c>
      <c r="AJ9">
        <v>0</v>
      </c>
      <c r="AK9">
        <v>8.0585099999999983</v>
      </c>
      <c r="AL9">
        <v>0</v>
      </c>
      <c r="AM9">
        <v>0</v>
      </c>
      <c r="AN9">
        <v>0.59302999999999995</v>
      </c>
      <c r="AO9">
        <v>9.0199199999999993E-2</v>
      </c>
      <c r="AP9">
        <v>1.3755929937093121</v>
      </c>
      <c r="AQ9">
        <v>0</v>
      </c>
      <c r="AR9">
        <v>2.0322</v>
      </c>
      <c r="AS9">
        <v>2.8889000000000005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473.41941761556473</v>
      </c>
      <c r="DN9">
        <v>16.561432823318427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317.99575409111014</v>
      </c>
      <c r="M10">
        <v>28.234447069411633</v>
      </c>
      <c r="N10">
        <v>17.399178532311062</v>
      </c>
      <c r="O10">
        <v>0</v>
      </c>
      <c r="P10">
        <v>31.527802961619823</v>
      </c>
      <c r="Q10">
        <v>0</v>
      </c>
      <c r="R10">
        <v>0</v>
      </c>
      <c r="S10">
        <v>0</v>
      </c>
      <c r="T10">
        <v>0</v>
      </c>
      <c r="U10">
        <v>25.698332015224157</v>
      </c>
      <c r="V10">
        <v>0</v>
      </c>
      <c r="W10">
        <v>9.9476844473640256</v>
      </c>
      <c r="X10">
        <v>30.168501368133025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2.7224999999999993</v>
      </c>
      <c r="AG10">
        <v>6.1928193599999997</v>
      </c>
      <c r="AH10">
        <v>0</v>
      </c>
      <c r="AI10">
        <v>0</v>
      </c>
      <c r="AJ10">
        <v>0</v>
      </c>
      <c r="AK10">
        <v>8.0585099999999983</v>
      </c>
      <c r="AL10">
        <v>0</v>
      </c>
      <c r="AM10">
        <v>0</v>
      </c>
      <c r="AN10">
        <v>0.59302999999999995</v>
      </c>
      <c r="AO10">
        <v>9.0199199999999993E-2</v>
      </c>
      <c r="AP10">
        <v>1.3755929937093121</v>
      </c>
      <c r="AQ10">
        <v>0</v>
      </c>
      <c r="AR10">
        <v>2.0322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473.41941761556473</v>
      </c>
      <c r="DN10">
        <v>16.561432823318427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317.99575409111014</v>
      </c>
      <c r="M11">
        <v>28.234447069411633</v>
      </c>
      <c r="N11">
        <v>17.399178532311062</v>
      </c>
      <c r="O11">
        <v>0</v>
      </c>
      <c r="P11">
        <v>31.527802961619823</v>
      </c>
      <c r="Q11">
        <v>0</v>
      </c>
      <c r="R11">
        <v>0</v>
      </c>
      <c r="S11">
        <v>0</v>
      </c>
      <c r="T11">
        <v>0</v>
      </c>
      <c r="U11">
        <v>25.698332015224157</v>
      </c>
      <c r="V11">
        <v>0</v>
      </c>
      <c r="W11">
        <v>9.9476844473640256</v>
      </c>
      <c r="X11">
        <v>30.168501368133025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2.7224999999999993</v>
      </c>
      <c r="AG11">
        <v>6.1928193599999997</v>
      </c>
      <c r="AH11">
        <v>0</v>
      </c>
      <c r="AI11">
        <v>0</v>
      </c>
      <c r="AJ11">
        <v>0</v>
      </c>
      <c r="AK11">
        <v>8.0585099999999983</v>
      </c>
      <c r="AL11">
        <v>0</v>
      </c>
      <c r="AM11">
        <v>0</v>
      </c>
      <c r="AN11">
        <v>0.59302999999999995</v>
      </c>
      <c r="AO11">
        <v>9.0199199999999993E-2</v>
      </c>
      <c r="AP11">
        <v>1.3755929937093121</v>
      </c>
      <c r="AQ11">
        <v>0</v>
      </c>
      <c r="AR11">
        <v>2.0322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473.41941761556473</v>
      </c>
      <c r="DN11">
        <v>16.561432823318427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317.99575409111014</v>
      </c>
      <c r="M12">
        <v>28.234447069411633</v>
      </c>
      <c r="N12">
        <v>17.399178532311062</v>
      </c>
      <c r="O12">
        <v>0</v>
      </c>
      <c r="P12">
        <v>31.527802961619823</v>
      </c>
      <c r="Q12">
        <v>0</v>
      </c>
      <c r="R12">
        <v>0</v>
      </c>
      <c r="S12">
        <v>0</v>
      </c>
      <c r="T12">
        <v>0</v>
      </c>
      <c r="U12">
        <v>25.698332015224157</v>
      </c>
      <c r="V12">
        <v>0</v>
      </c>
      <c r="W12">
        <v>9.9476844473640256</v>
      </c>
      <c r="X12">
        <v>30.168501368133025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2.7224999999999993</v>
      </c>
      <c r="AG12">
        <v>6.1928193599999997</v>
      </c>
      <c r="AH12">
        <v>0</v>
      </c>
      <c r="AI12">
        <v>0</v>
      </c>
      <c r="AJ12">
        <v>0</v>
      </c>
      <c r="AK12">
        <v>8.0585099999999983</v>
      </c>
      <c r="AL12">
        <v>0</v>
      </c>
      <c r="AM12">
        <v>0</v>
      </c>
      <c r="AN12">
        <v>0.59302999999999995</v>
      </c>
      <c r="AO12">
        <v>9.0199199999999993E-2</v>
      </c>
      <c r="AP12">
        <v>1.3755929937093121</v>
      </c>
      <c r="AQ12">
        <v>0</v>
      </c>
      <c r="AR12">
        <v>2.0322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473.41941761556473</v>
      </c>
      <c r="DN12">
        <v>16.561432823318427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317.99575409111014</v>
      </c>
      <c r="M13">
        <v>28.234447069411633</v>
      </c>
      <c r="N13">
        <v>17.399178532311062</v>
      </c>
      <c r="O13">
        <v>0</v>
      </c>
      <c r="P13">
        <v>31.527802961619823</v>
      </c>
      <c r="Q13">
        <v>0</v>
      </c>
      <c r="R13">
        <v>0</v>
      </c>
      <c r="S13">
        <v>0</v>
      </c>
      <c r="T13">
        <v>0</v>
      </c>
      <c r="U13">
        <v>25.698332015224157</v>
      </c>
      <c r="V13">
        <v>0</v>
      </c>
      <c r="W13">
        <v>9.9476844473640256</v>
      </c>
      <c r="X13">
        <v>30.168501368133025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2.7224999999999993</v>
      </c>
      <c r="AG13">
        <v>6.1928193599999997</v>
      </c>
      <c r="AH13">
        <v>6.3918799999999996</v>
      </c>
      <c r="AI13">
        <v>0</v>
      </c>
      <c r="AJ13">
        <v>0</v>
      </c>
      <c r="AK13">
        <v>8.0585099999999983</v>
      </c>
      <c r="AL13">
        <v>0</v>
      </c>
      <c r="AM13">
        <v>0</v>
      </c>
      <c r="AN13">
        <v>0.59302999999999995</v>
      </c>
      <c r="AO13">
        <v>9.0199199999999993E-2</v>
      </c>
      <c r="AP13">
        <v>1.3755929937093121</v>
      </c>
      <c r="AQ13">
        <v>0</v>
      </c>
      <c r="AR13">
        <v>2.0322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479.59525213292488</v>
      </c>
      <c r="DN13">
        <v>16.77747830595834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317.99575409111014</v>
      </c>
      <c r="M14">
        <v>28.234447069411633</v>
      </c>
      <c r="N14">
        <v>17.399178532311062</v>
      </c>
      <c r="O14">
        <v>0</v>
      </c>
      <c r="P14">
        <v>31.527802961619823</v>
      </c>
      <c r="Q14">
        <v>0</v>
      </c>
      <c r="R14">
        <v>0</v>
      </c>
      <c r="S14">
        <v>0</v>
      </c>
      <c r="T14">
        <v>0</v>
      </c>
      <c r="U14">
        <v>25.698332015224157</v>
      </c>
      <c r="V14">
        <v>0</v>
      </c>
      <c r="W14">
        <v>9.9476844473640256</v>
      </c>
      <c r="X14">
        <v>30.168501368133025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2.7224999999999993</v>
      </c>
      <c r="AG14">
        <v>6.1928193599999997</v>
      </c>
      <c r="AH14">
        <v>6.3918799999999996</v>
      </c>
      <c r="AI14">
        <v>0</v>
      </c>
      <c r="AJ14">
        <v>0</v>
      </c>
      <c r="AK14">
        <v>8.0585099999999983</v>
      </c>
      <c r="AL14">
        <v>0</v>
      </c>
      <c r="AM14">
        <v>0</v>
      </c>
      <c r="AN14">
        <v>0.59302999999999995</v>
      </c>
      <c r="AO14">
        <v>9.0199199999999993E-2</v>
      </c>
      <c r="AP14">
        <v>1.3755929937093121</v>
      </c>
      <c r="AQ14">
        <v>0</v>
      </c>
      <c r="AR14">
        <v>2.0322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479.59525213292488</v>
      </c>
      <c r="DN14">
        <v>16.77747830595834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317.99575409111014</v>
      </c>
      <c r="M15">
        <v>28.234447069411633</v>
      </c>
      <c r="N15">
        <v>17.399178532311062</v>
      </c>
      <c r="O15">
        <v>0</v>
      </c>
      <c r="P15">
        <v>31.527802961619823</v>
      </c>
      <c r="Q15">
        <v>0</v>
      </c>
      <c r="R15">
        <v>0</v>
      </c>
      <c r="S15">
        <v>0</v>
      </c>
      <c r="T15">
        <v>0</v>
      </c>
      <c r="U15">
        <v>25.698332015224157</v>
      </c>
      <c r="V15">
        <v>0</v>
      </c>
      <c r="W15">
        <v>4.9991923050259963</v>
      </c>
      <c r="X15">
        <v>30.168501368133025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6.1928193599999997</v>
      </c>
      <c r="AH15">
        <v>6.3918799999999996</v>
      </c>
      <c r="AI15">
        <v>0</v>
      </c>
      <c r="AJ15">
        <v>0</v>
      </c>
      <c r="AK15">
        <v>8.0585099999999983</v>
      </c>
      <c r="AL15">
        <v>0</v>
      </c>
      <c r="AM15">
        <v>0</v>
      </c>
      <c r="AN15">
        <v>0.59302999999999995</v>
      </c>
      <c r="AO15">
        <v>9.0199199999999993E-2</v>
      </c>
      <c r="AP15">
        <v>1.3755929937093121</v>
      </c>
      <c r="AQ15">
        <v>0</v>
      </c>
      <c r="AR15">
        <v>2.0322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474.81401917973909</v>
      </c>
      <c r="DN15">
        <v>16.610219116806043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317.99575409111014</v>
      </c>
      <c r="M16">
        <v>28.234447069411633</v>
      </c>
      <c r="N16">
        <v>17.399178532311062</v>
      </c>
      <c r="O16">
        <v>0</v>
      </c>
      <c r="P16">
        <v>31.527802961619823</v>
      </c>
      <c r="Q16">
        <v>0</v>
      </c>
      <c r="R16">
        <v>0</v>
      </c>
      <c r="S16">
        <v>0</v>
      </c>
      <c r="T16">
        <v>0</v>
      </c>
      <c r="U16">
        <v>25.698332015224157</v>
      </c>
      <c r="V16">
        <v>0</v>
      </c>
      <c r="W16">
        <v>4.9991923050259963</v>
      </c>
      <c r="X16">
        <v>30.168501368133025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6.1928193599999997</v>
      </c>
      <c r="AH16">
        <v>6.3918799999999996</v>
      </c>
      <c r="AI16">
        <v>0</v>
      </c>
      <c r="AJ16">
        <v>0</v>
      </c>
      <c r="AK16">
        <v>8.0585099999999983</v>
      </c>
      <c r="AL16">
        <v>0</v>
      </c>
      <c r="AM16">
        <v>0</v>
      </c>
      <c r="AN16">
        <v>0.59302999999999995</v>
      </c>
      <c r="AO16">
        <v>9.0199199999999993E-2</v>
      </c>
      <c r="AP16">
        <v>1.3755929937093121</v>
      </c>
      <c r="AQ16">
        <v>0</v>
      </c>
      <c r="AR16">
        <v>2.0322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474.81401917973909</v>
      </c>
      <c r="DN16">
        <v>16.610219116806043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317.99575409111014</v>
      </c>
      <c r="M17">
        <v>28.234447069411633</v>
      </c>
      <c r="N17">
        <v>17.399178532311062</v>
      </c>
      <c r="O17">
        <v>0</v>
      </c>
      <c r="P17">
        <v>31.527802961619823</v>
      </c>
      <c r="Q17">
        <v>0</v>
      </c>
      <c r="R17">
        <v>0</v>
      </c>
      <c r="S17">
        <v>0</v>
      </c>
      <c r="T17">
        <v>0</v>
      </c>
      <c r="U17">
        <v>25.698332015224157</v>
      </c>
      <c r="V17">
        <v>0</v>
      </c>
      <c r="W17">
        <v>4.9991923050259963</v>
      </c>
      <c r="X17">
        <v>30.168501368133025</v>
      </c>
      <c r="Y17">
        <v>0</v>
      </c>
      <c r="Z17">
        <v>0.33750000000000008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6.1928193599999997</v>
      </c>
      <c r="AH17">
        <v>6.3918799999999996</v>
      </c>
      <c r="AI17">
        <v>0</v>
      </c>
      <c r="AJ17">
        <v>0</v>
      </c>
      <c r="AK17">
        <v>8.0585099999999983</v>
      </c>
      <c r="AL17">
        <v>0</v>
      </c>
      <c r="AM17">
        <v>0</v>
      </c>
      <c r="AN17">
        <v>0.59302999999999995</v>
      </c>
      <c r="AO17">
        <v>9.0199199999999993E-2</v>
      </c>
      <c r="AP17">
        <v>1.5721062785249278</v>
      </c>
      <c r="AQ17">
        <v>0</v>
      </c>
      <c r="AR17">
        <v>2.0322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475.32997126987993</v>
      </c>
      <c r="DN17">
        <v>16.628280311480818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317.99575409111014</v>
      </c>
      <c r="M18">
        <v>28.234447069411633</v>
      </c>
      <c r="N18">
        <v>17.399178532311062</v>
      </c>
      <c r="O18">
        <v>0</v>
      </c>
      <c r="P18">
        <v>31.527802961619823</v>
      </c>
      <c r="Q18">
        <v>0</v>
      </c>
      <c r="R18">
        <v>0</v>
      </c>
      <c r="S18">
        <v>0</v>
      </c>
      <c r="T18">
        <v>0</v>
      </c>
      <c r="U18">
        <v>25.698332015224157</v>
      </c>
      <c r="V18">
        <v>0</v>
      </c>
      <c r="W18">
        <v>4.9991923050259963</v>
      </c>
      <c r="X18">
        <v>30.168501368133025</v>
      </c>
      <c r="Y18">
        <v>0</v>
      </c>
      <c r="Z18">
        <v>0.33750000000000008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6.1928193599999997</v>
      </c>
      <c r="AH18">
        <v>6.3918799999999996</v>
      </c>
      <c r="AI18">
        <v>0</v>
      </c>
      <c r="AJ18">
        <v>0</v>
      </c>
      <c r="AK18">
        <v>8.0585099999999983</v>
      </c>
      <c r="AL18">
        <v>0</v>
      </c>
      <c r="AM18">
        <v>0</v>
      </c>
      <c r="AN18">
        <v>0.59302999999999995</v>
      </c>
      <c r="AO18">
        <v>9.0199199999999993E-2</v>
      </c>
      <c r="AP18">
        <v>1.5721062785249278</v>
      </c>
      <c r="AQ18">
        <v>0</v>
      </c>
      <c r="AR18">
        <v>2.0322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475.32997126987993</v>
      </c>
      <c r="DN18">
        <v>16.628280311480818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317.99575409111014</v>
      </c>
      <c r="M19">
        <v>28.234447069411633</v>
      </c>
      <c r="N19">
        <v>17.399178532311062</v>
      </c>
      <c r="O19">
        <v>0</v>
      </c>
      <c r="P19">
        <v>31.527802961619823</v>
      </c>
      <c r="Q19">
        <v>0</v>
      </c>
      <c r="R19">
        <v>0</v>
      </c>
      <c r="S19">
        <v>0</v>
      </c>
      <c r="T19">
        <v>0</v>
      </c>
      <c r="U19">
        <v>25.698332015224157</v>
      </c>
      <c r="V19">
        <v>0</v>
      </c>
      <c r="W19">
        <v>4.9991923050259963</v>
      </c>
      <c r="X19">
        <v>30.168501368133025</v>
      </c>
      <c r="Y19">
        <v>0</v>
      </c>
      <c r="Z19">
        <v>0.33750000000000008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6.1928193599999997</v>
      </c>
      <c r="AH19">
        <v>6.3918799999999996</v>
      </c>
      <c r="AI19">
        <v>0</v>
      </c>
      <c r="AJ19">
        <v>0</v>
      </c>
      <c r="AK19">
        <v>8.0585099999999983</v>
      </c>
      <c r="AL19">
        <v>0</v>
      </c>
      <c r="AM19">
        <v>0</v>
      </c>
      <c r="AN19">
        <v>0.59302999999999995</v>
      </c>
      <c r="AO19">
        <v>9.0199199999999993E-2</v>
      </c>
      <c r="AP19">
        <v>1.5721062785249278</v>
      </c>
      <c r="AQ19">
        <v>0</v>
      </c>
      <c r="AR19">
        <v>2.0322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475.32997126987993</v>
      </c>
      <c r="DN19">
        <v>16.628280311480818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317.99575409111014</v>
      </c>
      <c r="M20">
        <v>28.234447069411633</v>
      </c>
      <c r="N20">
        <v>17.399178532311062</v>
      </c>
      <c r="O20">
        <v>0</v>
      </c>
      <c r="P20">
        <v>31.527802961619823</v>
      </c>
      <c r="Q20">
        <v>0</v>
      </c>
      <c r="R20">
        <v>0</v>
      </c>
      <c r="S20">
        <v>0</v>
      </c>
      <c r="T20">
        <v>0</v>
      </c>
      <c r="U20">
        <v>25.698332015224157</v>
      </c>
      <c r="V20">
        <v>0</v>
      </c>
      <c r="W20">
        <v>4.9991923050259963</v>
      </c>
      <c r="X20">
        <v>30.168501368133025</v>
      </c>
      <c r="Y20">
        <v>0</v>
      </c>
      <c r="Z20">
        <v>0.33750000000000008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6.1928193599999997</v>
      </c>
      <c r="AH20">
        <v>6.3918799999999996</v>
      </c>
      <c r="AI20">
        <v>0</v>
      </c>
      <c r="AJ20">
        <v>0</v>
      </c>
      <c r="AK20">
        <v>8.0585099999999983</v>
      </c>
      <c r="AL20">
        <v>0</v>
      </c>
      <c r="AM20">
        <v>0</v>
      </c>
      <c r="AN20">
        <v>0.59302999999999995</v>
      </c>
      <c r="AO20">
        <v>9.0199199999999993E-2</v>
      </c>
      <c r="AP20">
        <v>1.5721062785249278</v>
      </c>
      <c r="AQ20">
        <v>0</v>
      </c>
      <c r="AR20">
        <v>2.0322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475.32997126987993</v>
      </c>
      <c r="DN20">
        <v>16.628280311480818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317.99575409111014</v>
      </c>
      <c r="M21">
        <v>28.234447069411633</v>
      </c>
      <c r="N21">
        <v>17.399178532311062</v>
      </c>
      <c r="O21">
        <v>0</v>
      </c>
      <c r="P21">
        <v>31.527802961619823</v>
      </c>
      <c r="Q21">
        <v>0</v>
      </c>
      <c r="R21">
        <v>0</v>
      </c>
      <c r="S21">
        <v>0</v>
      </c>
      <c r="T21">
        <v>0</v>
      </c>
      <c r="U21">
        <v>25.698332015224157</v>
      </c>
      <c r="V21">
        <v>0</v>
      </c>
      <c r="W21">
        <v>4.9991923050259963</v>
      </c>
      <c r="X21">
        <v>30.168501368133025</v>
      </c>
      <c r="Y21">
        <v>0</v>
      </c>
      <c r="Z21">
        <v>0.33750000000000008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6.1928193599999997</v>
      </c>
      <c r="AH21">
        <v>6.3918799999999996</v>
      </c>
      <c r="AI21">
        <v>0</v>
      </c>
      <c r="AJ21">
        <v>0</v>
      </c>
      <c r="AK21">
        <v>8.0585099999999983</v>
      </c>
      <c r="AL21">
        <v>0</v>
      </c>
      <c r="AM21">
        <v>0</v>
      </c>
      <c r="AN21">
        <v>0.59302999999999995</v>
      </c>
      <c r="AO21">
        <v>0</v>
      </c>
      <c r="AP21">
        <v>1.5721062785249278</v>
      </c>
      <c r="AQ21">
        <v>0</v>
      </c>
      <c r="AR21">
        <v>2.0322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475.24282074147993</v>
      </c>
      <c r="DN21">
        <v>16.62523163988082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317.99575409111014</v>
      </c>
      <c r="M22">
        <v>28.234447069411633</v>
      </c>
      <c r="N22">
        <v>17.399178532311062</v>
      </c>
      <c r="O22">
        <v>0</v>
      </c>
      <c r="P22">
        <v>31.527802961619823</v>
      </c>
      <c r="Q22">
        <v>0</v>
      </c>
      <c r="R22">
        <v>0</v>
      </c>
      <c r="S22">
        <v>0</v>
      </c>
      <c r="T22">
        <v>0</v>
      </c>
      <c r="U22">
        <v>25.698332015224157</v>
      </c>
      <c r="V22">
        <v>0</v>
      </c>
      <c r="W22">
        <v>4.9991923050259963</v>
      </c>
      <c r="X22">
        <v>30.168501368133025</v>
      </c>
      <c r="Y22">
        <v>0</v>
      </c>
      <c r="Z22">
        <v>0.33750000000000008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6.1928193599999997</v>
      </c>
      <c r="AH22">
        <v>6.3918799999999996</v>
      </c>
      <c r="AI22">
        <v>0</v>
      </c>
      <c r="AJ22">
        <v>0</v>
      </c>
      <c r="AK22">
        <v>8.0585099999999983</v>
      </c>
      <c r="AL22">
        <v>0</v>
      </c>
      <c r="AM22">
        <v>0</v>
      </c>
      <c r="AN22">
        <v>0.59302999999999995</v>
      </c>
      <c r="AO22">
        <v>0</v>
      </c>
      <c r="AP22">
        <v>1.5721062785249278</v>
      </c>
      <c r="AQ22">
        <v>0</v>
      </c>
      <c r="AR22">
        <v>2.0322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475.24282074147993</v>
      </c>
      <c r="DN22">
        <v>16.62523163988082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4.6781312690074648</v>
      </c>
      <c r="L23">
        <v>399.99483710591102</v>
      </c>
      <c r="M23">
        <v>28.234447069411633</v>
      </c>
      <c r="N23">
        <v>17.399178532311062</v>
      </c>
      <c r="O23">
        <v>0</v>
      </c>
      <c r="P23">
        <v>31.527802961619823</v>
      </c>
      <c r="Q23">
        <v>0</v>
      </c>
      <c r="R23">
        <v>8.5193364584740046</v>
      </c>
      <c r="S23">
        <v>4.9981185324553152</v>
      </c>
      <c r="T23">
        <v>0</v>
      </c>
      <c r="U23">
        <v>25.698332015224157</v>
      </c>
      <c r="V23">
        <v>6.3659497991967884</v>
      </c>
      <c r="W23">
        <v>4.9986786731207289</v>
      </c>
      <c r="X23">
        <v>30.168501368133025</v>
      </c>
      <c r="Y23">
        <v>0</v>
      </c>
      <c r="Z23">
        <v>0.33750000000000008</v>
      </c>
      <c r="AA23">
        <v>0</v>
      </c>
      <c r="AB23">
        <v>0</v>
      </c>
      <c r="AC23">
        <v>0</v>
      </c>
      <c r="AD23">
        <v>0.40529999999999999</v>
      </c>
      <c r="AE23">
        <v>10.110796800000001</v>
      </c>
      <c r="AF23">
        <v>2.7224999999999993</v>
      </c>
      <c r="AG23">
        <v>6.1928193599999997</v>
      </c>
      <c r="AH23">
        <v>6.3918799999999996</v>
      </c>
      <c r="AI23">
        <v>0</v>
      </c>
      <c r="AJ23">
        <v>0</v>
      </c>
      <c r="AK23">
        <v>8.0585099999999983</v>
      </c>
      <c r="AL23">
        <v>0</v>
      </c>
      <c r="AM23">
        <v>0</v>
      </c>
      <c r="AN23">
        <v>0.59302999999999995</v>
      </c>
      <c r="AO23">
        <v>0</v>
      </c>
      <c r="AP23">
        <v>1.5721062785249278</v>
      </c>
      <c r="AQ23">
        <v>0</v>
      </c>
      <c r="AR23">
        <v>2.0322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583.47732178993158</v>
      </c>
      <c r="DN23">
        <v>20.411534433458289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4.6781312690074648</v>
      </c>
      <c r="L24">
        <v>499.9947571797511</v>
      </c>
      <c r="M24">
        <v>28.234447069411633</v>
      </c>
      <c r="N24">
        <v>17.399178532311062</v>
      </c>
      <c r="O24">
        <v>0</v>
      </c>
      <c r="P24">
        <v>31.527802961619823</v>
      </c>
      <c r="Q24">
        <v>0</v>
      </c>
      <c r="R24">
        <v>10.004602991944765</v>
      </c>
      <c r="S24">
        <v>4.9981185324553152</v>
      </c>
      <c r="T24">
        <v>0</v>
      </c>
      <c r="U24">
        <v>25.698332015224157</v>
      </c>
      <c r="V24">
        <v>6.3659497991967884</v>
      </c>
      <c r="W24">
        <v>13.869260700389107</v>
      </c>
      <c r="X24">
        <v>30.168501368133025</v>
      </c>
      <c r="Y24">
        <v>0</v>
      </c>
      <c r="Z24">
        <v>0.33750000000000008</v>
      </c>
      <c r="AA24">
        <v>0</v>
      </c>
      <c r="AB24">
        <v>4.0409200000000007</v>
      </c>
      <c r="AC24">
        <v>0</v>
      </c>
      <c r="AD24">
        <v>1.6212</v>
      </c>
      <c r="AE24">
        <v>10.110796800000001</v>
      </c>
      <c r="AF24">
        <v>2.7224999999999993</v>
      </c>
      <c r="AG24">
        <v>6.1928193599999997</v>
      </c>
      <c r="AH24">
        <v>13.074300000000004</v>
      </c>
      <c r="AI24">
        <v>0</v>
      </c>
      <c r="AJ24">
        <v>0</v>
      </c>
      <c r="AK24">
        <v>8.0585099999999983</v>
      </c>
      <c r="AL24">
        <v>0</v>
      </c>
      <c r="AM24">
        <v>0</v>
      </c>
      <c r="AN24">
        <v>0.59302999999999995</v>
      </c>
      <c r="AO24">
        <v>0</v>
      </c>
      <c r="AP24">
        <v>1.5721062785249278</v>
      </c>
      <c r="AQ24">
        <v>4.6391999999999998</v>
      </c>
      <c r="AR24">
        <v>2.0322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706.12115411821719</v>
      </c>
      <c r="DN24">
        <v>24.701910739752023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4.5849389689956066</v>
      </c>
      <c r="L25">
        <v>578.50555714829011</v>
      </c>
      <c r="M25">
        <v>28.234447069411633</v>
      </c>
      <c r="N25">
        <v>17.399178532311062</v>
      </c>
      <c r="O25">
        <v>0</v>
      </c>
      <c r="P25">
        <v>31.527802961619823</v>
      </c>
      <c r="Q25">
        <v>6.3137764350453169</v>
      </c>
      <c r="R25">
        <v>9.9998432482887374</v>
      </c>
      <c r="S25">
        <v>4.9981380719680146</v>
      </c>
      <c r="T25">
        <v>0</v>
      </c>
      <c r="U25">
        <v>25.698332015224157</v>
      </c>
      <c r="V25">
        <v>6.36492760858712</v>
      </c>
      <c r="W25">
        <v>13.869260700389107</v>
      </c>
      <c r="X25">
        <v>30.168501368133025</v>
      </c>
      <c r="Y25">
        <v>0</v>
      </c>
      <c r="Z25">
        <v>0.33750000000000008</v>
      </c>
      <c r="AA25">
        <v>0</v>
      </c>
      <c r="AB25">
        <v>4.0409200000000007</v>
      </c>
      <c r="AC25">
        <v>0</v>
      </c>
      <c r="AD25">
        <v>2.7965700000000004</v>
      </c>
      <c r="AE25">
        <v>10.110796800000001</v>
      </c>
      <c r="AF25">
        <v>2.7224999999999993</v>
      </c>
      <c r="AG25">
        <v>6.1928193599999997</v>
      </c>
      <c r="AH25">
        <v>17.432400000000001</v>
      </c>
      <c r="AI25">
        <v>0</v>
      </c>
      <c r="AJ25">
        <v>0</v>
      </c>
      <c r="AK25">
        <v>8.0585099999999983</v>
      </c>
      <c r="AL25">
        <v>0</v>
      </c>
      <c r="AM25">
        <v>0</v>
      </c>
      <c r="AN25">
        <v>0.59302999999999995</v>
      </c>
      <c r="AO25">
        <v>0</v>
      </c>
      <c r="AP25">
        <v>1.5721062785249278</v>
      </c>
      <c r="AQ25">
        <v>4.7745099999999994</v>
      </c>
      <c r="AR25">
        <v>2.0322</v>
      </c>
      <c r="AS25">
        <v>2.8889000000000005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793.46022471635433</v>
      </c>
      <c r="DN25">
        <v>27.757241850434266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4.6780548209199431</v>
      </c>
      <c r="L26">
        <v>578.50555714829011</v>
      </c>
      <c r="M26">
        <v>28.234447069411633</v>
      </c>
      <c r="N26">
        <v>17.399178532311062</v>
      </c>
      <c r="O26">
        <v>0</v>
      </c>
      <c r="P26">
        <v>31.527802961619823</v>
      </c>
      <c r="Q26">
        <v>6.3137764350453169</v>
      </c>
      <c r="R26">
        <v>9.9998432482887374</v>
      </c>
      <c r="S26">
        <v>4.9981380719680146</v>
      </c>
      <c r="T26">
        <v>0</v>
      </c>
      <c r="U26">
        <v>25.698332015224157</v>
      </c>
      <c r="V26">
        <v>6.36492760858712</v>
      </c>
      <c r="W26">
        <v>13.869260700389107</v>
      </c>
      <c r="X26">
        <v>30.168501368133025</v>
      </c>
      <c r="Y26">
        <v>0</v>
      </c>
      <c r="Z26">
        <v>0.33750000000000008</v>
      </c>
      <c r="AA26">
        <v>2.1568172249701112</v>
      </c>
      <c r="AB26">
        <v>4.0409200000000007</v>
      </c>
      <c r="AC26">
        <v>0</v>
      </c>
      <c r="AD26">
        <v>5.3904899999999989</v>
      </c>
      <c r="AE26">
        <v>10.110796800000001</v>
      </c>
      <c r="AF26">
        <v>2.7224999999999993</v>
      </c>
      <c r="AG26">
        <v>6.1928193599999997</v>
      </c>
      <c r="AH26">
        <v>23.243200000000005</v>
      </c>
      <c r="AI26">
        <v>1.1718000000000002</v>
      </c>
      <c r="AJ26">
        <v>0</v>
      </c>
      <c r="AK26">
        <v>8.0585099999999983</v>
      </c>
      <c r="AL26">
        <v>0</v>
      </c>
      <c r="AM26">
        <v>1.5950999999999997</v>
      </c>
      <c r="AN26">
        <v>0.59302999999999995</v>
      </c>
      <c r="AO26">
        <v>0</v>
      </c>
      <c r="AP26">
        <v>1.5721062785249278</v>
      </c>
      <c r="AQ26">
        <v>9.5490199999999987</v>
      </c>
      <c r="AR26">
        <v>2.0322</v>
      </c>
      <c r="AS26">
        <v>2.8889000000000005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811.04121219279489</v>
      </c>
      <c r="DN26">
        <v>28.372317450888225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4.6780548209199431</v>
      </c>
      <c r="L27">
        <v>500.00924381585349</v>
      </c>
      <c r="M27">
        <v>28.234447069411633</v>
      </c>
      <c r="N27">
        <v>17.399178532311062</v>
      </c>
      <c r="O27">
        <v>0</v>
      </c>
      <c r="P27">
        <v>31.527802961619823</v>
      </c>
      <c r="Q27">
        <v>0</v>
      </c>
      <c r="R27">
        <v>9.9998432482887374</v>
      </c>
      <c r="S27">
        <v>4.9981380719680146</v>
      </c>
      <c r="T27">
        <v>0</v>
      </c>
      <c r="U27">
        <v>25.698332015224157</v>
      </c>
      <c r="V27">
        <v>6.36492760858712</v>
      </c>
      <c r="W27">
        <v>13.869260700389107</v>
      </c>
      <c r="X27">
        <v>30.168501368133025</v>
      </c>
      <c r="Y27">
        <v>0</v>
      </c>
      <c r="Z27">
        <v>1.0125</v>
      </c>
      <c r="AA27">
        <v>4.3136344499402224</v>
      </c>
      <c r="AB27">
        <v>8.0818400000000015</v>
      </c>
      <c r="AC27">
        <v>0</v>
      </c>
      <c r="AD27">
        <v>8.3897099999999991</v>
      </c>
      <c r="AE27">
        <v>15.166195200000001</v>
      </c>
      <c r="AF27">
        <v>2.7224999999999993</v>
      </c>
      <c r="AG27">
        <v>6.1928193599999997</v>
      </c>
      <c r="AH27">
        <v>29.054000000000006</v>
      </c>
      <c r="AI27">
        <v>5.0168663999999996</v>
      </c>
      <c r="AJ27">
        <v>0</v>
      </c>
      <c r="AK27">
        <v>8.0585099999999983</v>
      </c>
      <c r="AL27">
        <v>0</v>
      </c>
      <c r="AM27">
        <v>3.2392799999999999</v>
      </c>
      <c r="AN27">
        <v>0.59302999999999995</v>
      </c>
      <c r="AO27">
        <v>0</v>
      </c>
      <c r="AP27">
        <v>1.5721062785249278</v>
      </c>
      <c r="AQ27">
        <v>14.323529999999996</v>
      </c>
      <c r="AR27">
        <v>2.0322</v>
      </c>
      <c r="AS27">
        <v>2.8889000000000005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759.05170148211062</v>
      </c>
      <c r="DN27">
        <v>26.553650419060752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4.6780548209199431</v>
      </c>
      <c r="L28">
        <v>420.00091975812353</v>
      </c>
      <c r="M28">
        <v>28.234447069411633</v>
      </c>
      <c r="N28">
        <v>17.399178532311062</v>
      </c>
      <c r="O28">
        <v>0</v>
      </c>
      <c r="P28">
        <v>31.527802961619823</v>
      </c>
      <c r="Q28">
        <v>0</v>
      </c>
      <c r="R28">
        <v>9.9998432482887374</v>
      </c>
      <c r="S28">
        <v>4.9981380719680146</v>
      </c>
      <c r="T28">
        <v>0</v>
      </c>
      <c r="U28">
        <v>25.698332015224157</v>
      </c>
      <c r="V28">
        <v>6.36492760858712</v>
      </c>
      <c r="W28">
        <v>13.869260700389107</v>
      </c>
      <c r="X28">
        <v>30.168501368133025</v>
      </c>
      <c r="Y28">
        <v>0</v>
      </c>
      <c r="Z28">
        <v>6.0021000000000013</v>
      </c>
      <c r="AA28">
        <v>7.997187463372323</v>
      </c>
      <c r="AB28">
        <v>12.122760000000001</v>
      </c>
      <c r="AC28">
        <v>2.9693200000000006</v>
      </c>
      <c r="AD28">
        <v>11.2122192</v>
      </c>
      <c r="AE28">
        <v>15.166195200000001</v>
      </c>
      <c r="AF28">
        <v>6.0499999999999989</v>
      </c>
      <c r="AG28">
        <v>6.1928193599999997</v>
      </c>
      <c r="AH28">
        <v>40.67560000000001</v>
      </c>
      <c r="AI28">
        <v>5.0168663999999996</v>
      </c>
      <c r="AJ28">
        <v>0</v>
      </c>
      <c r="AK28">
        <v>8.0585099999999983</v>
      </c>
      <c r="AL28">
        <v>0</v>
      </c>
      <c r="AM28">
        <v>4.8491039999999996</v>
      </c>
      <c r="AN28">
        <v>0.59302999999999995</v>
      </c>
      <c r="AO28">
        <v>0</v>
      </c>
      <c r="AP28">
        <v>1.5721062785249278</v>
      </c>
      <c r="AQ28">
        <v>19.098040000000001</v>
      </c>
      <c r="AR28">
        <v>3.387</v>
      </c>
      <c r="AS28">
        <v>2.8889000000000005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721.5493499119633</v>
      </c>
      <c r="DN28">
        <v>25.241814144910251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4.6780548209199431</v>
      </c>
      <c r="L29">
        <v>395.00026232888928</v>
      </c>
      <c r="M29">
        <v>28.234447069411633</v>
      </c>
      <c r="N29">
        <v>17.399178532311062</v>
      </c>
      <c r="O29">
        <v>0</v>
      </c>
      <c r="P29">
        <v>31.527802961619823</v>
      </c>
      <c r="Q29">
        <v>0</v>
      </c>
      <c r="R29">
        <v>9.9998432482887374</v>
      </c>
      <c r="S29">
        <v>4.9992038216560504</v>
      </c>
      <c r="T29">
        <v>0</v>
      </c>
      <c r="U29">
        <v>25.698332015224157</v>
      </c>
      <c r="V29">
        <v>6.36492760858712</v>
      </c>
      <c r="W29">
        <v>13.869260700389107</v>
      </c>
      <c r="X29">
        <v>30.168501368133025</v>
      </c>
      <c r="Y29">
        <v>0</v>
      </c>
      <c r="Z29">
        <v>6.0021000000000013</v>
      </c>
      <c r="AA29">
        <v>12.116950702079279</v>
      </c>
      <c r="AB29">
        <v>12.122760000000001</v>
      </c>
      <c r="AC29">
        <v>2.9693200000000006</v>
      </c>
      <c r="AD29">
        <v>11.2122192</v>
      </c>
      <c r="AE29">
        <v>15.166195200000001</v>
      </c>
      <c r="AF29">
        <v>6.0499999999999989</v>
      </c>
      <c r="AG29">
        <v>6.1928193599999997</v>
      </c>
      <c r="AH29">
        <v>40.67560000000001</v>
      </c>
      <c r="AI29">
        <v>5.0168663999999996</v>
      </c>
      <c r="AJ29">
        <v>0</v>
      </c>
      <c r="AK29">
        <v>8.0585099999999983</v>
      </c>
      <c r="AL29">
        <v>0</v>
      </c>
      <c r="AM29">
        <v>4.8491039999999996</v>
      </c>
      <c r="AN29">
        <v>0.59302999999999995</v>
      </c>
      <c r="AO29">
        <v>0</v>
      </c>
      <c r="AP29">
        <v>1.5721062785249278</v>
      </c>
      <c r="AQ29">
        <v>19.098040000000001</v>
      </c>
      <c r="AR29">
        <v>2.0322</v>
      </c>
      <c r="AS29">
        <v>2.8889000000000005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700.06615873522196</v>
      </c>
      <c r="DN29">
        <v>24.490376880812235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4.6780548209199431</v>
      </c>
      <c r="L30">
        <v>415.00853520786575</v>
      </c>
      <c r="M30">
        <v>28.234447069411633</v>
      </c>
      <c r="N30">
        <v>17.399178532311062</v>
      </c>
      <c r="O30">
        <v>0</v>
      </c>
      <c r="P30">
        <v>31.527802961619823</v>
      </c>
      <c r="Q30">
        <v>0</v>
      </c>
      <c r="R30">
        <v>9.9998432482887374</v>
      </c>
      <c r="S30">
        <v>4.9992038216560504</v>
      </c>
      <c r="T30">
        <v>0</v>
      </c>
      <c r="U30">
        <v>25.698332015224157</v>
      </c>
      <c r="V30">
        <v>6.36492760858712</v>
      </c>
      <c r="W30">
        <v>13.869260700389107</v>
      </c>
      <c r="X30">
        <v>30.168501368133025</v>
      </c>
      <c r="Y30">
        <v>0</v>
      </c>
      <c r="Z30">
        <v>6.0021000000000013</v>
      </c>
      <c r="AA30">
        <v>12.116950702079279</v>
      </c>
      <c r="AB30">
        <v>12.122760000000001</v>
      </c>
      <c r="AC30">
        <v>2.9693200000000006</v>
      </c>
      <c r="AD30">
        <v>11.2122192</v>
      </c>
      <c r="AE30">
        <v>15.166195200000001</v>
      </c>
      <c r="AF30">
        <v>6.0499999999999989</v>
      </c>
      <c r="AG30">
        <v>6.1928193599999997</v>
      </c>
      <c r="AH30">
        <v>40.67560000000001</v>
      </c>
      <c r="AI30">
        <v>5.0168663999999996</v>
      </c>
      <c r="AJ30">
        <v>0</v>
      </c>
      <c r="AK30">
        <v>8.0585099999999983</v>
      </c>
      <c r="AL30">
        <v>0</v>
      </c>
      <c r="AM30">
        <v>4.8491039999999996</v>
      </c>
      <c r="AN30">
        <v>0.59302999999999995</v>
      </c>
      <c r="AO30">
        <v>0</v>
      </c>
      <c r="AP30">
        <v>1.5721062785249278</v>
      </c>
      <c r="AQ30">
        <v>19.098040000000001</v>
      </c>
      <c r="AR30">
        <v>15.241500000000006</v>
      </c>
      <c r="AS30">
        <v>2.8889000000000005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732.16097759187744</v>
      </c>
      <c r="DN30">
        <v>25.613130903133353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4.6780548209199431</v>
      </c>
      <c r="L31">
        <v>460.00883567363536</v>
      </c>
      <c r="M31">
        <v>28.234447069411633</v>
      </c>
      <c r="N31">
        <v>17.399178532311062</v>
      </c>
      <c r="O31">
        <v>0</v>
      </c>
      <c r="P31">
        <v>31.527802961619823</v>
      </c>
      <c r="Q31">
        <v>0</v>
      </c>
      <c r="R31">
        <v>9.9998432482887374</v>
      </c>
      <c r="S31">
        <v>4.9992038216560504</v>
      </c>
      <c r="T31">
        <v>0</v>
      </c>
      <c r="U31">
        <v>25.698332015224157</v>
      </c>
      <c r="V31">
        <v>6.36492760858712</v>
      </c>
      <c r="W31">
        <v>13.869260700389107</v>
      </c>
      <c r="X31">
        <v>30.168501368133025</v>
      </c>
      <c r="Y31">
        <v>0</v>
      </c>
      <c r="Z31">
        <v>6.0021000000000013</v>
      </c>
      <c r="AA31">
        <v>12.116950702079279</v>
      </c>
      <c r="AB31">
        <v>12.122760000000001</v>
      </c>
      <c r="AC31">
        <v>5.9445005000000002</v>
      </c>
      <c r="AD31">
        <v>10.1325</v>
      </c>
      <c r="AE31">
        <v>15.166195200000001</v>
      </c>
      <c r="AF31">
        <v>6.0499999999999989</v>
      </c>
      <c r="AG31">
        <v>6.1928193599999997</v>
      </c>
      <c r="AH31">
        <v>40.67560000000001</v>
      </c>
      <c r="AI31">
        <v>5.0168663999999996</v>
      </c>
      <c r="AJ31">
        <v>0</v>
      </c>
      <c r="AK31">
        <v>8.0585099999999983</v>
      </c>
      <c r="AL31">
        <v>0</v>
      </c>
      <c r="AM31">
        <v>4.8491039999999996</v>
      </c>
      <c r="AN31">
        <v>0.59302999999999995</v>
      </c>
      <c r="AO31">
        <v>0</v>
      </c>
      <c r="AP31">
        <v>1.5721062785249278</v>
      </c>
      <c r="AQ31">
        <v>19.098040000000001</v>
      </c>
      <c r="AR31">
        <v>15.241500000000006</v>
      </c>
      <c r="AS31">
        <v>2.8889000000000005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777.47166247301811</v>
      </c>
      <c r="DN31">
        <v>27.198207787762001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4.6780548209199431</v>
      </c>
      <c r="L32">
        <v>440.00039106743628</v>
      </c>
      <c r="M32">
        <v>28.234447069411633</v>
      </c>
      <c r="N32">
        <v>17.399178532311062</v>
      </c>
      <c r="O32">
        <v>0</v>
      </c>
      <c r="P32">
        <v>31.527802961619823</v>
      </c>
      <c r="Q32">
        <v>0</v>
      </c>
      <c r="R32">
        <v>9.9998432482887374</v>
      </c>
      <c r="S32">
        <v>4.9992038216560504</v>
      </c>
      <c r="T32">
        <v>0</v>
      </c>
      <c r="U32">
        <v>25.698332015224157</v>
      </c>
      <c r="V32">
        <v>6.36492760858712</v>
      </c>
      <c r="W32">
        <v>13.869260700389107</v>
      </c>
      <c r="X32">
        <v>30.168501368133025</v>
      </c>
      <c r="Y32">
        <v>0</v>
      </c>
      <c r="Z32">
        <v>6.0021000000000013</v>
      </c>
      <c r="AA32">
        <v>7.997187463372323</v>
      </c>
      <c r="AB32">
        <v>12.122760000000001</v>
      </c>
      <c r="AC32">
        <v>5.9445005000000002</v>
      </c>
      <c r="AD32">
        <v>5.5931399999999991</v>
      </c>
      <c r="AE32">
        <v>15.166195200000001</v>
      </c>
      <c r="AF32">
        <v>6.0499999999999989</v>
      </c>
      <c r="AG32">
        <v>6.1928193599999997</v>
      </c>
      <c r="AH32">
        <v>40.67560000000001</v>
      </c>
      <c r="AI32">
        <v>5.0168663999999996</v>
      </c>
      <c r="AJ32">
        <v>0</v>
      </c>
      <c r="AK32">
        <v>8.0585099999999983</v>
      </c>
      <c r="AL32">
        <v>0</v>
      </c>
      <c r="AM32">
        <v>4.8491039999999996</v>
      </c>
      <c r="AN32">
        <v>0.59302999999999995</v>
      </c>
      <c r="AO32">
        <v>0</v>
      </c>
      <c r="AP32">
        <v>1.5721062785249278</v>
      </c>
      <c r="AQ32">
        <v>19.098040000000001</v>
      </c>
      <c r="AR32">
        <v>2.0322</v>
      </c>
      <c r="AS32">
        <v>2.8889000000000005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737.01032620221065</v>
      </c>
      <c r="DN32">
        <v>25.782676213663429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4.6780548209199431</v>
      </c>
      <c r="L33">
        <v>330.00082279514697</v>
      </c>
      <c r="M33">
        <v>28.234447069411633</v>
      </c>
      <c r="N33">
        <v>17.399178532311062</v>
      </c>
      <c r="O33">
        <v>0</v>
      </c>
      <c r="P33">
        <v>31.527802961619823</v>
      </c>
      <c r="Q33">
        <v>0</v>
      </c>
      <c r="R33">
        <v>9.9998432482887374</v>
      </c>
      <c r="S33">
        <v>0</v>
      </c>
      <c r="T33">
        <v>0</v>
      </c>
      <c r="U33">
        <v>25.698332015224157</v>
      </c>
      <c r="V33">
        <v>6.36492760858712</v>
      </c>
      <c r="W33">
        <v>13.869260700389107</v>
      </c>
      <c r="X33">
        <v>30.168501368133025</v>
      </c>
      <c r="Y33">
        <v>0</v>
      </c>
      <c r="Z33">
        <v>2.0007000000000006</v>
      </c>
      <c r="AA33">
        <v>4.1197632387069545</v>
      </c>
      <c r="AB33">
        <v>12.122760000000001</v>
      </c>
      <c r="AC33">
        <v>5.9445005000000002</v>
      </c>
      <c r="AD33">
        <v>2.7965700000000004</v>
      </c>
      <c r="AE33">
        <v>15.166195200000001</v>
      </c>
      <c r="AF33">
        <v>6.0499999999999989</v>
      </c>
      <c r="AG33">
        <v>6.1928193599999997</v>
      </c>
      <c r="AH33">
        <v>40.67560000000001</v>
      </c>
      <c r="AI33">
        <v>1.1718000000000002</v>
      </c>
      <c r="AJ33">
        <v>0</v>
      </c>
      <c r="AK33">
        <v>8.0585099999999983</v>
      </c>
      <c r="AL33">
        <v>0</v>
      </c>
      <c r="AM33">
        <v>4.8491039999999996</v>
      </c>
      <c r="AN33">
        <v>0.59302999999999995</v>
      </c>
      <c r="AO33">
        <v>0</v>
      </c>
      <c r="AP33">
        <v>1.5721062785249278</v>
      </c>
      <c r="AQ33">
        <v>19.098040000000001</v>
      </c>
      <c r="AR33">
        <v>2.0322</v>
      </c>
      <c r="AS33">
        <v>2.8889000000000005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611.86893122388608</v>
      </c>
      <c r="DN33">
        <v>21.404838473377332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4.6780548209199431</v>
      </c>
      <c r="L34">
        <v>341.98041645088909</v>
      </c>
      <c r="M34">
        <v>28.234447069411633</v>
      </c>
      <c r="N34">
        <v>17.399178532311062</v>
      </c>
      <c r="O34">
        <v>0</v>
      </c>
      <c r="P34">
        <v>31.527802961619823</v>
      </c>
      <c r="Q34">
        <v>0</v>
      </c>
      <c r="R34">
        <v>9.9998432482887374</v>
      </c>
      <c r="S34">
        <v>0</v>
      </c>
      <c r="T34">
        <v>0</v>
      </c>
      <c r="U34">
        <v>25.698332015224157</v>
      </c>
      <c r="V34">
        <v>6.36492760858712</v>
      </c>
      <c r="W34">
        <v>13.869260700389107</v>
      </c>
      <c r="X34">
        <v>30.168501368133025</v>
      </c>
      <c r="Y34">
        <v>0</v>
      </c>
      <c r="Z34">
        <v>0</v>
      </c>
      <c r="AA34">
        <v>0</v>
      </c>
      <c r="AB34">
        <v>8.0818400000000015</v>
      </c>
      <c r="AC34">
        <v>0</v>
      </c>
      <c r="AD34">
        <v>0</v>
      </c>
      <c r="AE34">
        <v>10.110796800000001</v>
      </c>
      <c r="AF34">
        <v>3.0249999999999995</v>
      </c>
      <c r="AG34">
        <v>6.1928193599999997</v>
      </c>
      <c r="AH34">
        <v>29.054000000000006</v>
      </c>
      <c r="AI34">
        <v>0</v>
      </c>
      <c r="AJ34">
        <v>0</v>
      </c>
      <c r="AK34">
        <v>8.0585099999999983</v>
      </c>
      <c r="AL34">
        <v>0</v>
      </c>
      <c r="AM34">
        <v>3.2392799999999999</v>
      </c>
      <c r="AN34">
        <v>0.59302999999999995</v>
      </c>
      <c r="AO34">
        <v>0</v>
      </c>
      <c r="AP34">
        <v>1.5721062785249278</v>
      </c>
      <c r="AQ34">
        <v>19.098040000000001</v>
      </c>
      <c r="AR34">
        <v>2.0322</v>
      </c>
      <c r="AS34">
        <v>2.8889000000000005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583.45648131975975</v>
      </c>
      <c r="DN34">
        <v>20.410805894538981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4.6780548209199431</v>
      </c>
      <c r="L35">
        <v>318.005581445757</v>
      </c>
      <c r="M35">
        <v>28.234447069411633</v>
      </c>
      <c r="N35">
        <v>17.399178532311062</v>
      </c>
      <c r="O35">
        <v>0</v>
      </c>
      <c r="P35">
        <v>31.527802961619823</v>
      </c>
      <c r="Q35">
        <v>0</v>
      </c>
      <c r="R35">
        <v>9.9998432482887374</v>
      </c>
      <c r="S35">
        <v>0</v>
      </c>
      <c r="T35">
        <v>0</v>
      </c>
      <c r="U35">
        <v>25.698332015224157</v>
      </c>
      <c r="V35">
        <v>6.36492760858712</v>
      </c>
      <c r="W35">
        <v>13.869260700389107</v>
      </c>
      <c r="X35">
        <v>30.168501368133025</v>
      </c>
      <c r="Y35">
        <v>0</v>
      </c>
      <c r="Z35">
        <v>0</v>
      </c>
      <c r="AA35">
        <v>0</v>
      </c>
      <c r="AB35">
        <v>8.0818400000000015</v>
      </c>
      <c r="AC35">
        <v>0</v>
      </c>
      <c r="AD35">
        <v>0</v>
      </c>
      <c r="AE35">
        <v>10.110796800000001</v>
      </c>
      <c r="AF35">
        <v>2.7224999999999993</v>
      </c>
      <c r="AG35">
        <v>6.1928193599999997</v>
      </c>
      <c r="AH35">
        <v>23.243200000000005</v>
      </c>
      <c r="AI35">
        <v>0</v>
      </c>
      <c r="AJ35">
        <v>0</v>
      </c>
      <c r="AK35">
        <v>8.0585099999999983</v>
      </c>
      <c r="AL35">
        <v>0</v>
      </c>
      <c r="AM35">
        <v>1.6196399999999997</v>
      </c>
      <c r="AN35">
        <v>0.59302999999999995</v>
      </c>
      <c r="AO35">
        <v>0</v>
      </c>
      <c r="AP35">
        <v>1.5721062785249278</v>
      </c>
      <c r="AQ35">
        <v>19.098040000000001</v>
      </c>
      <c r="AR35">
        <v>2.0322</v>
      </c>
      <c r="AS35">
        <v>2.8889000000000005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552.82042917086881</v>
      </c>
      <c r="DN35">
        <v>19.339083038297826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4.6780548209199431</v>
      </c>
      <c r="L36">
        <v>318.00456852791876</v>
      </c>
      <c r="M36">
        <v>28.234447069411633</v>
      </c>
      <c r="N36">
        <v>17.399178532311062</v>
      </c>
      <c r="O36">
        <v>0</v>
      </c>
      <c r="P36">
        <v>31.527802961619823</v>
      </c>
      <c r="Q36">
        <v>0</v>
      </c>
      <c r="R36">
        <v>9.9998432482887374</v>
      </c>
      <c r="S36">
        <v>0</v>
      </c>
      <c r="T36">
        <v>0</v>
      </c>
      <c r="U36">
        <v>25.698332015224157</v>
      </c>
      <c r="V36">
        <v>6.36492760858712</v>
      </c>
      <c r="W36">
        <v>13.869260700389107</v>
      </c>
      <c r="X36">
        <v>30.168501368133025</v>
      </c>
      <c r="Y36">
        <v>0</v>
      </c>
      <c r="Z36">
        <v>0</v>
      </c>
      <c r="AA36">
        <v>0</v>
      </c>
      <c r="AB36">
        <v>4.0409200000000007</v>
      </c>
      <c r="AC36">
        <v>0</v>
      </c>
      <c r="AD36">
        <v>0</v>
      </c>
      <c r="AE36">
        <v>10.110796800000001</v>
      </c>
      <c r="AF36">
        <v>2.7224999999999993</v>
      </c>
      <c r="AG36">
        <v>6.1928193599999997</v>
      </c>
      <c r="AH36">
        <v>17.722940000000005</v>
      </c>
      <c r="AI36">
        <v>0</v>
      </c>
      <c r="AJ36">
        <v>0</v>
      </c>
      <c r="AK36">
        <v>8.0585099999999983</v>
      </c>
      <c r="AL36">
        <v>0</v>
      </c>
      <c r="AM36">
        <v>0</v>
      </c>
      <c r="AN36">
        <v>0.59302999999999995</v>
      </c>
      <c r="AO36">
        <v>0</v>
      </c>
      <c r="AP36">
        <v>1.5721062785249278</v>
      </c>
      <c r="AQ36">
        <v>14.323529999999996</v>
      </c>
      <c r="AR36">
        <v>2.0322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537.40341066330075</v>
      </c>
      <c r="DN36">
        <v>18.799758628027682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4.7919421438217418</v>
      </c>
      <c r="L37">
        <v>318.00447481717384</v>
      </c>
      <c r="M37">
        <v>28.234447069411633</v>
      </c>
      <c r="N37">
        <v>22.22836000914155</v>
      </c>
      <c r="O37">
        <v>0</v>
      </c>
      <c r="P37">
        <v>31.527802961619823</v>
      </c>
      <c r="Q37">
        <v>0</v>
      </c>
      <c r="R37">
        <v>10.002380187319885</v>
      </c>
      <c r="S37">
        <v>0</v>
      </c>
      <c r="T37">
        <v>0</v>
      </c>
      <c r="U37">
        <v>25.698332015224157</v>
      </c>
      <c r="V37">
        <v>6.36492760858712</v>
      </c>
      <c r="W37">
        <v>13.869260700389107</v>
      </c>
      <c r="X37">
        <v>30.168501368133025</v>
      </c>
      <c r="Y37">
        <v>0</v>
      </c>
      <c r="Z37">
        <v>0</v>
      </c>
      <c r="AA37">
        <v>0</v>
      </c>
      <c r="AB37">
        <v>4.0409200000000007</v>
      </c>
      <c r="AC37">
        <v>0</v>
      </c>
      <c r="AD37">
        <v>0</v>
      </c>
      <c r="AE37">
        <v>5.0553984000000005</v>
      </c>
      <c r="AF37">
        <v>2.7224999999999993</v>
      </c>
      <c r="AG37">
        <v>6.1928193599999997</v>
      </c>
      <c r="AH37">
        <v>11.621600000000003</v>
      </c>
      <c r="AI37">
        <v>0</v>
      </c>
      <c r="AJ37">
        <v>0</v>
      </c>
      <c r="AK37">
        <v>8.0585099999999983</v>
      </c>
      <c r="AL37">
        <v>0</v>
      </c>
      <c r="AM37">
        <v>0</v>
      </c>
      <c r="AN37">
        <v>0.59302999999999995</v>
      </c>
      <c r="AO37">
        <v>0</v>
      </c>
      <c r="AP37">
        <v>1.5721062785249278</v>
      </c>
      <c r="AQ37">
        <v>13.917599999999998</v>
      </c>
      <c r="AR37">
        <v>2.0322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531.0099141147474</v>
      </c>
      <c r="DN37">
        <v>18.576098804599649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4.6781312690074648</v>
      </c>
      <c r="L38">
        <v>318.00447481717384</v>
      </c>
      <c r="M38">
        <v>28.234447069411633</v>
      </c>
      <c r="N38">
        <v>27.245225628351594</v>
      </c>
      <c r="O38">
        <v>0</v>
      </c>
      <c r="P38">
        <v>31.527802961619823</v>
      </c>
      <c r="Q38">
        <v>0</v>
      </c>
      <c r="R38">
        <v>10.002380187319885</v>
      </c>
      <c r="S38">
        <v>0</v>
      </c>
      <c r="T38">
        <v>0</v>
      </c>
      <c r="U38">
        <v>25.698332015224157</v>
      </c>
      <c r="V38">
        <v>6.36492760858712</v>
      </c>
      <c r="W38">
        <v>13.869260700389107</v>
      </c>
      <c r="X38">
        <v>30.168501368133025</v>
      </c>
      <c r="Y38">
        <v>0</v>
      </c>
      <c r="Z38">
        <v>0</v>
      </c>
      <c r="AA38">
        <v>0</v>
      </c>
      <c r="AB38">
        <v>4.0409200000000007</v>
      </c>
      <c r="AC38">
        <v>0</v>
      </c>
      <c r="AD38">
        <v>0</v>
      </c>
      <c r="AE38">
        <v>5.0553984000000005</v>
      </c>
      <c r="AF38">
        <v>2.7224999999999993</v>
      </c>
      <c r="AG38">
        <v>6.1928193599999997</v>
      </c>
      <c r="AH38">
        <v>5.8108000000000013</v>
      </c>
      <c r="AI38">
        <v>0</v>
      </c>
      <c r="AJ38">
        <v>0</v>
      </c>
      <c r="AK38">
        <v>8.0585099999999983</v>
      </c>
      <c r="AL38">
        <v>0</v>
      </c>
      <c r="AM38">
        <v>0</v>
      </c>
      <c r="AN38">
        <v>0.59302999999999995</v>
      </c>
      <c r="AO38">
        <v>0</v>
      </c>
      <c r="AP38">
        <v>1.5721062785249278</v>
      </c>
      <c r="AQ38">
        <v>13.917599999999998</v>
      </c>
      <c r="AR38">
        <v>15.241500000000006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542.89567634572597</v>
      </c>
      <c r="DN38">
        <v>18.991891318016673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4.481473348296138</v>
      </c>
      <c r="L39">
        <v>318.00447481717384</v>
      </c>
      <c r="M39">
        <v>28.234447069411633</v>
      </c>
      <c r="N39">
        <v>30.565716269742317</v>
      </c>
      <c r="O39">
        <v>0</v>
      </c>
      <c r="P39">
        <v>31.527802961619823</v>
      </c>
      <c r="Q39">
        <v>0</v>
      </c>
      <c r="R39">
        <v>10.002380187319885</v>
      </c>
      <c r="S39">
        <v>0</v>
      </c>
      <c r="T39">
        <v>0</v>
      </c>
      <c r="U39">
        <v>25.698332015224157</v>
      </c>
      <c r="V39">
        <v>6.36492760858712</v>
      </c>
      <c r="W39">
        <v>13.869260700389107</v>
      </c>
      <c r="X39">
        <v>30.168501368133025</v>
      </c>
      <c r="Y39">
        <v>0</v>
      </c>
      <c r="Z39">
        <v>0</v>
      </c>
      <c r="AA39">
        <v>0</v>
      </c>
      <c r="AB39">
        <v>4.0409200000000007</v>
      </c>
      <c r="AC39">
        <v>0</v>
      </c>
      <c r="AD39">
        <v>0</v>
      </c>
      <c r="AE39">
        <v>5.0553984000000005</v>
      </c>
      <c r="AF39">
        <v>2.7224999999999993</v>
      </c>
      <c r="AG39">
        <v>6.1928193599999997</v>
      </c>
      <c r="AH39">
        <v>5.8108000000000013</v>
      </c>
      <c r="AI39">
        <v>0</v>
      </c>
      <c r="AJ39">
        <v>0</v>
      </c>
      <c r="AK39">
        <v>8.0585099999999983</v>
      </c>
      <c r="AL39">
        <v>0</v>
      </c>
      <c r="AM39">
        <v>0</v>
      </c>
      <c r="AN39">
        <v>0.59302999999999995</v>
      </c>
      <c r="AO39">
        <v>0</v>
      </c>
      <c r="AP39">
        <v>3.6578982835578753</v>
      </c>
      <c r="AQ39">
        <v>9.3170600000000015</v>
      </c>
      <c r="AR39">
        <v>15.241500000000006</v>
      </c>
      <c r="AS39">
        <v>2.8889000000000005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543.48405134778807</v>
      </c>
      <c r="DN39">
        <v>19.012601041666898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4.6780548209199431</v>
      </c>
      <c r="L40">
        <v>318.00447481717384</v>
      </c>
      <c r="M40">
        <v>28.234447069411633</v>
      </c>
      <c r="N40">
        <v>32.497024076607381</v>
      </c>
      <c r="O40">
        <v>0</v>
      </c>
      <c r="P40">
        <v>31.527802961619823</v>
      </c>
      <c r="Q40">
        <v>0</v>
      </c>
      <c r="R40">
        <v>10.002380187319885</v>
      </c>
      <c r="S40">
        <v>0</v>
      </c>
      <c r="T40">
        <v>0</v>
      </c>
      <c r="U40">
        <v>25.698332015224157</v>
      </c>
      <c r="V40">
        <v>6.36492760858712</v>
      </c>
      <c r="W40">
        <v>13.869260700389107</v>
      </c>
      <c r="X40">
        <v>30.168501368133025</v>
      </c>
      <c r="Y40">
        <v>0</v>
      </c>
      <c r="Z40">
        <v>0</v>
      </c>
      <c r="AA40">
        <v>0</v>
      </c>
      <c r="AB40">
        <v>4.0409200000000007</v>
      </c>
      <c r="AC40">
        <v>0</v>
      </c>
      <c r="AD40">
        <v>0</v>
      </c>
      <c r="AE40">
        <v>5.0553984000000005</v>
      </c>
      <c r="AF40">
        <v>2.7224999999999993</v>
      </c>
      <c r="AG40">
        <v>6.1928193599999997</v>
      </c>
      <c r="AH40">
        <v>5.8108000000000013</v>
      </c>
      <c r="AI40">
        <v>0</v>
      </c>
      <c r="AJ40">
        <v>0</v>
      </c>
      <c r="AK40">
        <v>8.0585099999999983</v>
      </c>
      <c r="AL40">
        <v>0</v>
      </c>
      <c r="AM40">
        <v>0</v>
      </c>
      <c r="AN40">
        <v>0.59302999999999995</v>
      </c>
      <c r="AO40">
        <v>0</v>
      </c>
      <c r="AP40">
        <v>3.6578982835578753</v>
      </c>
      <c r="AQ40">
        <v>4.8324999999999996</v>
      </c>
      <c r="AR40">
        <v>2.0322</v>
      </c>
      <c r="AS40">
        <v>2.8889000000000005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528.44421056638737</v>
      </c>
      <c r="DN40">
        <v>18.486471102556493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4.6780548209199431</v>
      </c>
      <c r="L41">
        <v>318.00447481717384</v>
      </c>
      <c r="M41">
        <v>28.234447069411633</v>
      </c>
      <c r="N41">
        <v>34.424333145176156</v>
      </c>
      <c r="O41">
        <v>0</v>
      </c>
      <c r="P41">
        <v>31.527802961619823</v>
      </c>
      <c r="Q41">
        <v>0</v>
      </c>
      <c r="R41">
        <v>10.002380187319885</v>
      </c>
      <c r="S41">
        <v>0</v>
      </c>
      <c r="T41">
        <v>0</v>
      </c>
      <c r="U41">
        <v>25.698332015224157</v>
      </c>
      <c r="V41">
        <v>6.36492760858712</v>
      </c>
      <c r="W41">
        <v>13.869260700389107</v>
      </c>
      <c r="X41">
        <v>30.168501368133025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2.7224999999999993</v>
      </c>
      <c r="AG41">
        <v>6.1928193599999997</v>
      </c>
      <c r="AH41">
        <v>5.8108000000000013</v>
      </c>
      <c r="AI41">
        <v>0</v>
      </c>
      <c r="AJ41">
        <v>0</v>
      </c>
      <c r="AK41">
        <v>8.0585099999999983</v>
      </c>
      <c r="AL41">
        <v>0</v>
      </c>
      <c r="AM41">
        <v>0</v>
      </c>
      <c r="AN41">
        <v>0.59302999999999995</v>
      </c>
      <c r="AO41">
        <v>0</v>
      </c>
      <c r="AP41">
        <v>3.6578982835578753</v>
      </c>
      <c r="AQ41">
        <v>0</v>
      </c>
      <c r="AR41">
        <v>2.0322</v>
      </c>
      <c r="AS41">
        <v>2.8889000000000005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521.73287807645829</v>
      </c>
      <c r="DN41">
        <v>18.251692661054317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4.6781912142024096</v>
      </c>
      <c r="L42">
        <v>318.00447481717384</v>
      </c>
      <c r="M42">
        <v>28.234447069411633</v>
      </c>
      <c r="N42">
        <v>36.040816263130068</v>
      </c>
      <c r="O42">
        <v>0</v>
      </c>
      <c r="P42">
        <v>31.527802961619823</v>
      </c>
      <c r="Q42">
        <v>0</v>
      </c>
      <c r="R42">
        <v>9.996876772793053</v>
      </c>
      <c r="S42">
        <v>0</v>
      </c>
      <c r="T42">
        <v>0</v>
      </c>
      <c r="U42">
        <v>25.698332015224157</v>
      </c>
      <c r="V42">
        <v>6.36492760858712</v>
      </c>
      <c r="W42">
        <v>13.869260700389107</v>
      </c>
      <c r="X42">
        <v>30.168501368133025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2.7224999999999993</v>
      </c>
      <c r="AG42">
        <v>6.1928193599999997</v>
      </c>
      <c r="AH42">
        <v>5.8108000000000013</v>
      </c>
      <c r="AI42">
        <v>0</v>
      </c>
      <c r="AJ42">
        <v>0</v>
      </c>
      <c r="AK42">
        <v>8.0585099999999983</v>
      </c>
      <c r="AL42">
        <v>0</v>
      </c>
      <c r="AM42">
        <v>0</v>
      </c>
      <c r="AN42">
        <v>0.59302999999999995</v>
      </c>
      <c r="AO42">
        <v>0</v>
      </c>
      <c r="AP42">
        <v>3.6578982835578753</v>
      </c>
      <c r="AQ42">
        <v>0</v>
      </c>
      <c r="AR42">
        <v>2.0322</v>
      </c>
      <c r="AS42">
        <v>2.8889000000000005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523.28953857192232</v>
      </c>
      <c r="DN42">
        <v>18.306148262299775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4.6781705268648919</v>
      </c>
      <c r="L43">
        <v>318.00447481717384</v>
      </c>
      <c r="M43">
        <v>28.234447069411633</v>
      </c>
      <c r="N43">
        <v>36.241839014985537</v>
      </c>
      <c r="O43">
        <v>0</v>
      </c>
      <c r="P43">
        <v>31.527802961619823</v>
      </c>
      <c r="Q43">
        <v>0</v>
      </c>
      <c r="R43">
        <v>10.002104509090909</v>
      </c>
      <c r="S43">
        <v>0</v>
      </c>
      <c r="T43">
        <v>0</v>
      </c>
      <c r="U43">
        <v>25.698332015224157</v>
      </c>
      <c r="V43">
        <v>6.36492760858712</v>
      </c>
      <c r="W43">
        <v>13.869260700389107</v>
      </c>
      <c r="X43">
        <v>30.168501368133025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2.7224999999999993</v>
      </c>
      <c r="AG43">
        <v>6.1928193599999997</v>
      </c>
      <c r="AH43">
        <v>0</v>
      </c>
      <c r="AI43">
        <v>0</v>
      </c>
      <c r="AJ43">
        <v>0</v>
      </c>
      <c r="AK43">
        <v>8.0585099999999983</v>
      </c>
      <c r="AL43">
        <v>0</v>
      </c>
      <c r="AM43">
        <v>0</v>
      </c>
      <c r="AN43">
        <v>0.59302999999999995</v>
      </c>
      <c r="AO43">
        <v>0</v>
      </c>
      <c r="AP43">
        <v>1.5721062785249278</v>
      </c>
      <c r="AQ43">
        <v>0</v>
      </c>
      <c r="AR43">
        <v>2.0322</v>
      </c>
      <c r="AS43">
        <v>2.8889000000000005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515.85923301901187</v>
      </c>
      <c r="DN43">
        <v>18.046091610993262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4.6781705268648919</v>
      </c>
      <c r="L44">
        <v>318.00447481717384</v>
      </c>
      <c r="M44">
        <v>28.234447069411633</v>
      </c>
      <c r="N44">
        <v>36.241839014985537</v>
      </c>
      <c r="O44">
        <v>0</v>
      </c>
      <c r="P44">
        <v>31.527802961619823</v>
      </c>
      <c r="Q44">
        <v>0</v>
      </c>
      <c r="R44">
        <v>10.002104509090909</v>
      </c>
      <c r="S44">
        <v>0</v>
      </c>
      <c r="T44">
        <v>0</v>
      </c>
      <c r="U44">
        <v>25.698332015224157</v>
      </c>
      <c r="V44">
        <v>6.36492760858712</v>
      </c>
      <c r="W44">
        <v>13.869260700389107</v>
      </c>
      <c r="X44">
        <v>30.168501368133025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2.7224999999999993</v>
      </c>
      <c r="AG44">
        <v>6.1928193599999997</v>
      </c>
      <c r="AH44">
        <v>0</v>
      </c>
      <c r="AI44">
        <v>0</v>
      </c>
      <c r="AJ44">
        <v>0</v>
      </c>
      <c r="AK44">
        <v>8.0585099999999983</v>
      </c>
      <c r="AL44">
        <v>0</v>
      </c>
      <c r="AM44">
        <v>0</v>
      </c>
      <c r="AN44">
        <v>0.59302999999999995</v>
      </c>
      <c r="AO44">
        <v>0</v>
      </c>
      <c r="AP44">
        <v>1.5721062785249278</v>
      </c>
      <c r="AQ44">
        <v>0</v>
      </c>
      <c r="AR44">
        <v>2.0322</v>
      </c>
      <c r="AS44">
        <v>2.8889000000000005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515.85923301901187</v>
      </c>
      <c r="DN44">
        <v>18.046091610993262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4.6780548209199431</v>
      </c>
      <c r="L45">
        <v>318.00447481717384</v>
      </c>
      <c r="M45">
        <v>28.234447069411633</v>
      </c>
      <c r="N45">
        <v>36.241839014985537</v>
      </c>
      <c r="O45">
        <v>0</v>
      </c>
      <c r="P45">
        <v>31.527802961619823</v>
      </c>
      <c r="Q45">
        <v>0</v>
      </c>
      <c r="R45">
        <v>9.9998432482887374</v>
      </c>
      <c r="S45">
        <v>0</v>
      </c>
      <c r="T45">
        <v>0</v>
      </c>
      <c r="U45">
        <v>25.698332015224157</v>
      </c>
      <c r="V45">
        <v>6.36492760858712</v>
      </c>
      <c r="W45">
        <v>13.869260700389107</v>
      </c>
      <c r="X45">
        <v>30.168501368133025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6.1928193599999997</v>
      </c>
      <c r="AH45">
        <v>0</v>
      </c>
      <c r="AI45">
        <v>0</v>
      </c>
      <c r="AJ45">
        <v>0</v>
      </c>
      <c r="AK45">
        <v>8.0585099999999983</v>
      </c>
      <c r="AL45">
        <v>0</v>
      </c>
      <c r="AM45">
        <v>0</v>
      </c>
      <c r="AN45">
        <v>0.59302999999999995</v>
      </c>
      <c r="AO45">
        <v>0.27059760000000005</v>
      </c>
      <c r="AP45">
        <v>1.5721062785249278</v>
      </c>
      <c r="AQ45">
        <v>0</v>
      </c>
      <c r="AR45">
        <v>2.0322</v>
      </c>
      <c r="AS45">
        <v>2.8889000000000005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516.11838763602611</v>
      </c>
      <c r="DN45">
        <v>18.055157627231853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4.6780548209199431</v>
      </c>
      <c r="L46">
        <v>318.00447481717384</v>
      </c>
      <c r="M46">
        <v>28.234447069411633</v>
      </c>
      <c r="N46">
        <v>36.241839014985537</v>
      </c>
      <c r="O46">
        <v>0</v>
      </c>
      <c r="P46">
        <v>31.527802961619823</v>
      </c>
      <c r="Q46">
        <v>0</v>
      </c>
      <c r="R46">
        <v>9.9995493917274949</v>
      </c>
      <c r="S46">
        <v>0</v>
      </c>
      <c r="T46">
        <v>0</v>
      </c>
      <c r="U46">
        <v>25.698332015224157</v>
      </c>
      <c r="V46">
        <v>6.36492760858712</v>
      </c>
      <c r="W46">
        <v>13.869260700389107</v>
      </c>
      <c r="X46">
        <v>30.168501368133025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6.1928193599999997</v>
      </c>
      <c r="AH46">
        <v>0</v>
      </c>
      <c r="AI46">
        <v>0</v>
      </c>
      <c r="AJ46">
        <v>0</v>
      </c>
      <c r="AK46">
        <v>8.0585099999999983</v>
      </c>
      <c r="AL46">
        <v>0</v>
      </c>
      <c r="AM46">
        <v>0</v>
      </c>
      <c r="AN46">
        <v>0.59302999999999995</v>
      </c>
      <c r="AO46">
        <v>0.27059760000000005</v>
      </c>
      <c r="AP46">
        <v>1.5721062785249278</v>
      </c>
      <c r="AQ46">
        <v>0</v>
      </c>
      <c r="AR46">
        <v>2.0322</v>
      </c>
      <c r="AS46">
        <v>3.7142999999999997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516.91560508406928</v>
      </c>
      <c r="DN46">
        <v>18.083046322627439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4.6780548209199431</v>
      </c>
      <c r="L47">
        <v>318.00447481717384</v>
      </c>
      <c r="M47">
        <v>28.234447069411633</v>
      </c>
      <c r="N47">
        <v>36.241839014985537</v>
      </c>
      <c r="O47">
        <v>0</v>
      </c>
      <c r="P47">
        <v>31.527802961619823</v>
      </c>
      <c r="Q47">
        <v>0</v>
      </c>
      <c r="R47">
        <v>9.9995493917274949</v>
      </c>
      <c r="S47">
        <v>0</v>
      </c>
      <c r="T47">
        <v>0</v>
      </c>
      <c r="U47">
        <v>25.698332015224157</v>
      </c>
      <c r="V47">
        <v>6.36492760858712</v>
      </c>
      <c r="W47">
        <v>13.869260700389107</v>
      </c>
      <c r="X47">
        <v>30.168501368133025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6.1928193599999997</v>
      </c>
      <c r="AH47">
        <v>0</v>
      </c>
      <c r="AI47">
        <v>0</v>
      </c>
      <c r="AJ47">
        <v>0</v>
      </c>
      <c r="AK47">
        <v>8.0585099999999983</v>
      </c>
      <c r="AL47">
        <v>0</v>
      </c>
      <c r="AM47">
        <v>0</v>
      </c>
      <c r="AN47">
        <v>0.59302999999999995</v>
      </c>
      <c r="AO47">
        <v>0.27059760000000005</v>
      </c>
      <c r="AP47">
        <v>1.5721062785249278</v>
      </c>
      <c r="AQ47">
        <v>0</v>
      </c>
      <c r="AR47">
        <v>15.241500000000006</v>
      </c>
      <c r="AS47">
        <v>7.5936800000000009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533.42668762153005</v>
      </c>
      <c r="DN47">
        <v>18.660643785166634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4.6780548209199431</v>
      </c>
      <c r="L48">
        <v>318.00447481717384</v>
      </c>
      <c r="M48">
        <v>28.234447069411633</v>
      </c>
      <c r="N48">
        <v>36.241839014985537</v>
      </c>
      <c r="O48">
        <v>0</v>
      </c>
      <c r="P48">
        <v>31.527802961619823</v>
      </c>
      <c r="Q48">
        <v>0</v>
      </c>
      <c r="R48">
        <v>9.9995493917274949</v>
      </c>
      <c r="S48">
        <v>0</v>
      </c>
      <c r="T48">
        <v>0</v>
      </c>
      <c r="U48">
        <v>25.698332015224157</v>
      </c>
      <c r="V48">
        <v>6.36492760858712</v>
      </c>
      <c r="W48">
        <v>13.869260700389107</v>
      </c>
      <c r="X48">
        <v>30.168501368133025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6.1928193599999997</v>
      </c>
      <c r="AH48">
        <v>0</v>
      </c>
      <c r="AI48">
        <v>0</v>
      </c>
      <c r="AJ48">
        <v>0</v>
      </c>
      <c r="AK48">
        <v>8.0585099999999983</v>
      </c>
      <c r="AL48">
        <v>0</v>
      </c>
      <c r="AM48">
        <v>0</v>
      </c>
      <c r="AN48">
        <v>0.59302999999999995</v>
      </c>
      <c r="AO48">
        <v>0.27059760000000005</v>
      </c>
      <c r="AP48">
        <v>1.5721062785249278</v>
      </c>
      <c r="AQ48">
        <v>0</v>
      </c>
      <c r="AR48">
        <v>15.241500000000006</v>
      </c>
      <c r="AS48">
        <v>7.5936800000000009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533.42668762153005</v>
      </c>
      <c r="DN48">
        <v>18.660643785166634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4.6780548209199431</v>
      </c>
      <c r="L49">
        <v>318.00447481717384</v>
      </c>
      <c r="M49">
        <v>28.234447069411633</v>
      </c>
      <c r="N49">
        <v>36.241839014985537</v>
      </c>
      <c r="O49">
        <v>0</v>
      </c>
      <c r="P49">
        <v>31.527802961619823</v>
      </c>
      <c r="Q49">
        <v>0</v>
      </c>
      <c r="R49">
        <v>9.9995493917274949</v>
      </c>
      <c r="S49">
        <v>0</v>
      </c>
      <c r="T49">
        <v>0</v>
      </c>
      <c r="U49">
        <v>25.698332015224157</v>
      </c>
      <c r="V49">
        <v>6.36492760858712</v>
      </c>
      <c r="W49">
        <v>13.869260700389107</v>
      </c>
      <c r="X49">
        <v>30.168501368133025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6.1928193599999997</v>
      </c>
      <c r="AH49">
        <v>0</v>
      </c>
      <c r="AI49">
        <v>0</v>
      </c>
      <c r="AJ49">
        <v>0</v>
      </c>
      <c r="AK49">
        <v>8.0585099999999983</v>
      </c>
      <c r="AL49">
        <v>0</v>
      </c>
      <c r="AM49">
        <v>0</v>
      </c>
      <c r="AN49">
        <v>0.59302999999999995</v>
      </c>
      <c r="AO49">
        <v>0.18039839999999999</v>
      </c>
      <c r="AP49">
        <v>1.5721062785249278</v>
      </c>
      <c r="AQ49">
        <v>0</v>
      </c>
      <c r="AR49">
        <v>2.0322</v>
      </c>
      <c r="AS49">
        <v>7.5936800000000009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520.57671180128875</v>
      </c>
      <c r="DN49">
        <v>18.211120405407932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4.6780548209199431</v>
      </c>
      <c r="L50">
        <v>318.00447481717384</v>
      </c>
      <c r="M50">
        <v>28.234447069411633</v>
      </c>
      <c r="N50">
        <v>36.241839014985537</v>
      </c>
      <c r="O50">
        <v>0</v>
      </c>
      <c r="P50">
        <v>31.527802961619823</v>
      </c>
      <c r="Q50">
        <v>0</v>
      </c>
      <c r="R50">
        <v>9.9995493917274949</v>
      </c>
      <c r="S50">
        <v>0</v>
      </c>
      <c r="T50">
        <v>0</v>
      </c>
      <c r="U50">
        <v>25.698332015224157</v>
      </c>
      <c r="V50">
        <v>6.36492760858712</v>
      </c>
      <c r="W50">
        <v>13.869260700389107</v>
      </c>
      <c r="X50">
        <v>30.168501368133025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6.1928193599999997</v>
      </c>
      <c r="AH50">
        <v>0</v>
      </c>
      <c r="AI50">
        <v>0</v>
      </c>
      <c r="AJ50">
        <v>0</v>
      </c>
      <c r="AK50">
        <v>8.0585099999999983</v>
      </c>
      <c r="AL50">
        <v>0</v>
      </c>
      <c r="AM50">
        <v>0</v>
      </c>
      <c r="AN50">
        <v>0.59302999999999995</v>
      </c>
      <c r="AO50">
        <v>0.18039839999999999</v>
      </c>
      <c r="AP50">
        <v>1.5721062785249278</v>
      </c>
      <c r="AQ50">
        <v>0</v>
      </c>
      <c r="AR50">
        <v>2.0322</v>
      </c>
      <c r="AS50">
        <v>7.5936800000000009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520.57671180128875</v>
      </c>
      <c r="DN50">
        <v>18.211120405407932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4.6780548209199431</v>
      </c>
      <c r="L51">
        <v>318.00447481717384</v>
      </c>
      <c r="M51">
        <v>28.234447069411633</v>
      </c>
      <c r="N51">
        <v>36.241839014985537</v>
      </c>
      <c r="O51">
        <v>0</v>
      </c>
      <c r="P51">
        <v>31.527802961619823</v>
      </c>
      <c r="Q51">
        <v>0</v>
      </c>
      <c r="R51">
        <v>9.9995493917274949</v>
      </c>
      <c r="S51">
        <v>0</v>
      </c>
      <c r="T51">
        <v>0</v>
      </c>
      <c r="U51">
        <v>25.698332015224157</v>
      </c>
      <c r="V51">
        <v>6.36492760858712</v>
      </c>
      <c r="W51">
        <v>13.869260700389107</v>
      </c>
      <c r="X51">
        <v>30.168501368133025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2.7224999999999993</v>
      </c>
      <c r="AG51">
        <v>6.1928193599999997</v>
      </c>
      <c r="AH51">
        <v>0</v>
      </c>
      <c r="AI51">
        <v>0</v>
      </c>
      <c r="AJ51">
        <v>0</v>
      </c>
      <c r="AK51">
        <v>8.0585099999999983</v>
      </c>
      <c r="AL51">
        <v>0</v>
      </c>
      <c r="AM51">
        <v>0</v>
      </c>
      <c r="AN51">
        <v>0.59302999999999995</v>
      </c>
      <c r="AO51">
        <v>0.18039839999999999</v>
      </c>
      <c r="AP51">
        <v>1.5721062785249278</v>
      </c>
      <c r="AQ51">
        <v>0</v>
      </c>
      <c r="AR51">
        <v>2.0322</v>
      </c>
      <c r="AS51">
        <v>7.5936800000000009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520.57671180128875</v>
      </c>
      <c r="DN51">
        <v>18.211120405407932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4.6780548209199431</v>
      </c>
      <c r="L52">
        <v>318.00447481717384</v>
      </c>
      <c r="M52">
        <v>28.234447069411633</v>
      </c>
      <c r="N52">
        <v>36.241839014985537</v>
      </c>
      <c r="O52">
        <v>0</v>
      </c>
      <c r="P52">
        <v>31.527802961619823</v>
      </c>
      <c r="Q52">
        <v>0</v>
      </c>
      <c r="R52">
        <v>9.9995493917274949</v>
      </c>
      <c r="S52">
        <v>0</v>
      </c>
      <c r="T52">
        <v>0</v>
      </c>
      <c r="U52">
        <v>25.698332015224157</v>
      </c>
      <c r="V52">
        <v>6.36492760858712</v>
      </c>
      <c r="W52">
        <v>13.869260700389107</v>
      </c>
      <c r="X52">
        <v>30.168501368133025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2.7224999999999993</v>
      </c>
      <c r="AG52">
        <v>6.1928193599999997</v>
      </c>
      <c r="AH52">
        <v>0</v>
      </c>
      <c r="AI52">
        <v>0</v>
      </c>
      <c r="AJ52">
        <v>0</v>
      </c>
      <c r="AK52">
        <v>8.0585099999999983</v>
      </c>
      <c r="AL52">
        <v>0</v>
      </c>
      <c r="AM52">
        <v>0</v>
      </c>
      <c r="AN52">
        <v>0.59302999999999995</v>
      </c>
      <c r="AO52">
        <v>0.18039839999999999</v>
      </c>
      <c r="AP52">
        <v>1.5721062785249278</v>
      </c>
      <c r="AQ52">
        <v>0</v>
      </c>
      <c r="AR52">
        <v>2.0322</v>
      </c>
      <c r="AS52">
        <v>7.5936800000000009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520.57671180128875</v>
      </c>
      <c r="DN52">
        <v>18.211120405407932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4.6780548209199431</v>
      </c>
      <c r="L53">
        <v>318.00447481717384</v>
      </c>
      <c r="M53">
        <v>28.234447069411633</v>
      </c>
      <c r="N53">
        <v>36.241839014985537</v>
      </c>
      <c r="O53">
        <v>0</v>
      </c>
      <c r="P53">
        <v>31.527802961619823</v>
      </c>
      <c r="Q53">
        <v>0</v>
      </c>
      <c r="R53">
        <v>9.9995493917274949</v>
      </c>
      <c r="S53">
        <v>0</v>
      </c>
      <c r="T53">
        <v>0</v>
      </c>
      <c r="U53">
        <v>25.698332015224157</v>
      </c>
      <c r="V53">
        <v>6.36492760858712</v>
      </c>
      <c r="W53">
        <v>13.869260700389107</v>
      </c>
      <c r="X53">
        <v>30.168501368133025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2.7224999999999993</v>
      </c>
      <c r="AG53">
        <v>6.1928193599999997</v>
      </c>
      <c r="AH53">
        <v>0</v>
      </c>
      <c r="AI53">
        <v>0</v>
      </c>
      <c r="AJ53">
        <v>0</v>
      </c>
      <c r="AK53">
        <v>8.0585099999999983</v>
      </c>
      <c r="AL53">
        <v>0</v>
      </c>
      <c r="AM53">
        <v>0</v>
      </c>
      <c r="AN53">
        <v>0.59302999999999995</v>
      </c>
      <c r="AO53">
        <v>0.18039839999999999</v>
      </c>
      <c r="AP53">
        <v>1.5721062785249278</v>
      </c>
      <c r="AQ53">
        <v>0</v>
      </c>
      <c r="AR53">
        <v>2.0322</v>
      </c>
      <c r="AS53">
        <v>7.5936800000000009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520.57671180128875</v>
      </c>
      <c r="DN53">
        <v>18.211120405407932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4.6780548209199431</v>
      </c>
      <c r="L54">
        <v>318.00447481717384</v>
      </c>
      <c r="M54">
        <v>28.234447069411633</v>
      </c>
      <c r="N54">
        <v>36.241839014985537</v>
      </c>
      <c r="O54">
        <v>0</v>
      </c>
      <c r="P54">
        <v>31.527802961619823</v>
      </c>
      <c r="Q54">
        <v>0</v>
      </c>
      <c r="R54">
        <v>9.9995493917274949</v>
      </c>
      <c r="S54">
        <v>0</v>
      </c>
      <c r="T54">
        <v>0</v>
      </c>
      <c r="U54">
        <v>25.698332015224157</v>
      </c>
      <c r="V54">
        <v>6.36492760858712</v>
      </c>
      <c r="W54">
        <v>13.869260700389107</v>
      </c>
      <c r="X54">
        <v>30.168501368133025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2.7224999999999993</v>
      </c>
      <c r="AG54">
        <v>6.1928193599999997</v>
      </c>
      <c r="AH54">
        <v>0</v>
      </c>
      <c r="AI54">
        <v>0</v>
      </c>
      <c r="AJ54">
        <v>0</v>
      </c>
      <c r="AK54">
        <v>8.0585099999999983</v>
      </c>
      <c r="AL54">
        <v>0</v>
      </c>
      <c r="AM54">
        <v>0</v>
      </c>
      <c r="AN54">
        <v>0.59302999999999995</v>
      </c>
      <c r="AO54">
        <v>0.18039839999999999</v>
      </c>
      <c r="AP54">
        <v>1.5721062785249278</v>
      </c>
      <c r="AQ54">
        <v>0</v>
      </c>
      <c r="AR54">
        <v>2.0322</v>
      </c>
      <c r="AS54">
        <v>7.5936800000000009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520.57671180128875</v>
      </c>
      <c r="DN54">
        <v>18.211120405407932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318.00447481717384</v>
      </c>
      <c r="M55">
        <v>28.234447069411633</v>
      </c>
      <c r="N55">
        <v>36.241839014985537</v>
      </c>
      <c r="O55">
        <v>0</v>
      </c>
      <c r="P55">
        <v>31.527802961619823</v>
      </c>
      <c r="Q55">
        <v>0</v>
      </c>
      <c r="R55">
        <v>0</v>
      </c>
      <c r="S55">
        <v>0</v>
      </c>
      <c r="T55">
        <v>0</v>
      </c>
      <c r="U55">
        <v>25.698332015224157</v>
      </c>
      <c r="V55">
        <v>0</v>
      </c>
      <c r="W55">
        <v>4.9986786731207289</v>
      </c>
      <c r="X55">
        <v>30.168501368133025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2.7224999999999993</v>
      </c>
      <c r="AG55">
        <v>6.1928193599999997</v>
      </c>
      <c r="AH55">
        <v>0</v>
      </c>
      <c r="AI55">
        <v>0</v>
      </c>
      <c r="AJ55">
        <v>0</v>
      </c>
      <c r="AK55">
        <v>8.0585099999999983</v>
      </c>
      <c r="AL55">
        <v>0</v>
      </c>
      <c r="AM55">
        <v>0</v>
      </c>
      <c r="AN55">
        <v>0.59302999999999995</v>
      </c>
      <c r="AO55">
        <v>0.18039839999999999</v>
      </c>
      <c r="AP55">
        <v>1.5721062785249278</v>
      </c>
      <c r="AQ55">
        <v>0</v>
      </c>
      <c r="AR55">
        <v>2.7096000000000009</v>
      </c>
      <c r="AS55">
        <v>3.5079500000000001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488.38153264099827</v>
      </c>
      <c r="DN55">
        <v>17.08485571719546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318.00447481717384</v>
      </c>
      <c r="M56">
        <v>28.234447069411633</v>
      </c>
      <c r="N56">
        <v>36.241839014985537</v>
      </c>
      <c r="O56">
        <v>0</v>
      </c>
      <c r="P56">
        <v>31.527802961619823</v>
      </c>
      <c r="Q56">
        <v>0</v>
      </c>
      <c r="R56">
        <v>0</v>
      </c>
      <c r="S56">
        <v>0</v>
      </c>
      <c r="T56">
        <v>0</v>
      </c>
      <c r="U56">
        <v>25.698332015224157</v>
      </c>
      <c r="V56">
        <v>0</v>
      </c>
      <c r="W56">
        <v>4.9986786731207289</v>
      </c>
      <c r="X56">
        <v>30.168501368133025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2.7224999999999993</v>
      </c>
      <c r="AG56">
        <v>6.1928193599999997</v>
      </c>
      <c r="AH56">
        <v>0</v>
      </c>
      <c r="AI56">
        <v>0</v>
      </c>
      <c r="AJ56">
        <v>0</v>
      </c>
      <c r="AK56">
        <v>8.0585099999999983</v>
      </c>
      <c r="AL56">
        <v>0</v>
      </c>
      <c r="AM56">
        <v>0</v>
      </c>
      <c r="AN56">
        <v>0.59302999999999995</v>
      </c>
      <c r="AO56">
        <v>0.18039839999999999</v>
      </c>
      <c r="AP56">
        <v>1.5721062785249278</v>
      </c>
      <c r="AQ56">
        <v>0</v>
      </c>
      <c r="AR56">
        <v>2.7096000000000009</v>
      </c>
      <c r="AS56">
        <v>2.8889000000000005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487.78340664144429</v>
      </c>
      <c r="DN56">
        <v>17.06393171674943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318.00447481717384</v>
      </c>
      <c r="M57">
        <v>28.234447069411633</v>
      </c>
      <c r="N57">
        <v>36.241839014985537</v>
      </c>
      <c r="O57">
        <v>0</v>
      </c>
      <c r="P57">
        <v>31.527802961619823</v>
      </c>
      <c r="Q57">
        <v>0</v>
      </c>
      <c r="R57">
        <v>0</v>
      </c>
      <c r="S57">
        <v>0</v>
      </c>
      <c r="T57">
        <v>0</v>
      </c>
      <c r="U57">
        <v>25.698332015224157</v>
      </c>
      <c r="V57">
        <v>0</v>
      </c>
      <c r="W57">
        <v>4.9986786731207289</v>
      </c>
      <c r="X57">
        <v>30.168501368133025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2.7224999999999993</v>
      </c>
      <c r="AG57">
        <v>6.1928193599999997</v>
      </c>
      <c r="AH57">
        <v>0</v>
      </c>
      <c r="AI57">
        <v>0</v>
      </c>
      <c r="AJ57">
        <v>0</v>
      </c>
      <c r="AK57">
        <v>8.0585099999999983</v>
      </c>
      <c r="AL57">
        <v>0</v>
      </c>
      <c r="AM57">
        <v>0</v>
      </c>
      <c r="AN57">
        <v>0.59302999999999995</v>
      </c>
      <c r="AO57">
        <v>0.18039839999999999</v>
      </c>
      <c r="AP57">
        <v>1.5721062785249278</v>
      </c>
      <c r="AQ57">
        <v>0</v>
      </c>
      <c r="AR57">
        <v>2.7096000000000009</v>
      </c>
      <c r="AS57">
        <v>2.8889000000000005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487.78340664144429</v>
      </c>
      <c r="DN57">
        <v>17.06393171674943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4.6781273678240591</v>
      </c>
      <c r="L58">
        <v>318.00447481717384</v>
      </c>
      <c r="M58">
        <v>28.234447069411633</v>
      </c>
      <c r="N58">
        <v>36.241839014985537</v>
      </c>
      <c r="O58">
        <v>0</v>
      </c>
      <c r="P58">
        <v>31.527802961619823</v>
      </c>
      <c r="Q58">
        <v>0</v>
      </c>
      <c r="R58">
        <v>0</v>
      </c>
      <c r="S58">
        <v>0</v>
      </c>
      <c r="T58">
        <v>0</v>
      </c>
      <c r="U58">
        <v>25.698332015224157</v>
      </c>
      <c r="V58">
        <v>5.6606589349775787</v>
      </c>
      <c r="W58">
        <v>13.869260700389107</v>
      </c>
      <c r="X58">
        <v>30.168501368133025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2.7224999999999993</v>
      </c>
      <c r="AG58">
        <v>6.1928193599999997</v>
      </c>
      <c r="AH58">
        <v>0</v>
      </c>
      <c r="AI58">
        <v>0</v>
      </c>
      <c r="AJ58">
        <v>0</v>
      </c>
      <c r="AK58">
        <v>8.0585099999999983</v>
      </c>
      <c r="AL58">
        <v>0</v>
      </c>
      <c r="AM58">
        <v>0</v>
      </c>
      <c r="AN58">
        <v>0.59302999999999995</v>
      </c>
      <c r="AO58">
        <v>0.18039839999999999</v>
      </c>
      <c r="AP58">
        <v>1.5721062785249278</v>
      </c>
      <c r="AQ58">
        <v>0</v>
      </c>
      <c r="AR58">
        <v>2.7096000000000009</v>
      </c>
      <c r="AS58">
        <v>2.8889000000000005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506.3434982170939</v>
      </c>
      <c r="DN58">
        <v>17.713208471169942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4.8436865117856529</v>
      </c>
      <c r="L59">
        <v>317.99866187603504</v>
      </c>
      <c r="M59">
        <v>28.234447069411633</v>
      </c>
      <c r="N59">
        <v>36.241839014985537</v>
      </c>
      <c r="O59">
        <v>0</v>
      </c>
      <c r="P59">
        <v>31.527802961619823</v>
      </c>
      <c r="Q59">
        <v>0</v>
      </c>
      <c r="R59">
        <v>9.998631236251649</v>
      </c>
      <c r="S59">
        <v>0</v>
      </c>
      <c r="T59">
        <v>0</v>
      </c>
      <c r="U59">
        <v>25.698332015224157</v>
      </c>
      <c r="V59">
        <v>6.36492760858712</v>
      </c>
      <c r="W59">
        <v>13.869260700389107</v>
      </c>
      <c r="X59">
        <v>30.168501368133025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2.7224999999999993</v>
      </c>
      <c r="AG59">
        <v>6.1928193599999997</v>
      </c>
      <c r="AH59">
        <v>0</v>
      </c>
      <c r="AI59">
        <v>0</v>
      </c>
      <c r="AJ59">
        <v>0</v>
      </c>
      <c r="AK59">
        <v>8.0585099999999983</v>
      </c>
      <c r="AL59">
        <v>0</v>
      </c>
      <c r="AM59">
        <v>0</v>
      </c>
      <c r="AN59">
        <v>0.59302999999999995</v>
      </c>
      <c r="AO59">
        <v>0.36079680000000003</v>
      </c>
      <c r="AP59">
        <v>1.5721062785249278</v>
      </c>
      <c r="AQ59">
        <v>0</v>
      </c>
      <c r="AR59">
        <v>2.7096000000000009</v>
      </c>
      <c r="AS59">
        <v>2.8889000000000005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517.01328771738895</v>
      </c>
      <c r="DN59">
        <v>18.086463483558905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4.67805418337809</v>
      </c>
      <c r="L60">
        <v>317.99866187603504</v>
      </c>
      <c r="M60">
        <v>28.234447069411633</v>
      </c>
      <c r="N60">
        <v>36.241839014985537</v>
      </c>
      <c r="O60">
        <v>0</v>
      </c>
      <c r="P60">
        <v>31.527802961619823</v>
      </c>
      <c r="Q60">
        <v>0</v>
      </c>
      <c r="R60">
        <v>9.998631236251649</v>
      </c>
      <c r="S60">
        <v>0</v>
      </c>
      <c r="T60">
        <v>0</v>
      </c>
      <c r="U60">
        <v>25.698332015224157</v>
      </c>
      <c r="V60">
        <v>6.36492760858712</v>
      </c>
      <c r="W60">
        <v>13.869260700389107</v>
      </c>
      <c r="X60">
        <v>30.168501368133025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2.7224999999999993</v>
      </c>
      <c r="AG60">
        <v>6.1928193599999997</v>
      </c>
      <c r="AH60">
        <v>0</v>
      </c>
      <c r="AI60">
        <v>0</v>
      </c>
      <c r="AJ60">
        <v>0</v>
      </c>
      <c r="AK60">
        <v>8.0585099999999983</v>
      </c>
      <c r="AL60">
        <v>0</v>
      </c>
      <c r="AM60">
        <v>0</v>
      </c>
      <c r="AN60">
        <v>0.59302999999999995</v>
      </c>
      <c r="AO60">
        <v>0.36079680000000003</v>
      </c>
      <c r="AP60">
        <v>1.5721062785249278</v>
      </c>
      <c r="AQ60">
        <v>0</v>
      </c>
      <c r="AR60">
        <v>2.7096000000000009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516.85325376264041</v>
      </c>
      <c r="DN60">
        <v>18.080865109899872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4.67805418337809</v>
      </c>
      <c r="L61">
        <v>317.99866187603504</v>
      </c>
      <c r="M61">
        <v>28.234447069411633</v>
      </c>
      <c r="N61">
        <v>17.399178532311062</v>
      </c>
      <c r="O61">
        <v>0</v>
      </c>
      <c r="P61">
        <v>31.527802961619823</v>
      </c>
      <c r="Q61">
        <v>0</v>
      </c>
      <c r="R61">
        <v>9.998631236251649</v>
      </c>
      <c r="S61">
        <v>0</v>
      </c>
      <c r="T61">
        <v>0</v>
      </c>
      <c r="U61">
        <v>25.698332015224157</v>
      </c>
      <c r="V61">
        <v>6.36492760858712</v>
      </c>
      <c r="W61">
        <v>13.869260700389107</v>
      </c>
      <c r="X61">
        <v>30.168501368133025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2.7224999999999993</v>
      </c>
      <c r="AG61">
        <v>6.1928193599999997</v>
      </c>
      <c r="AH61">
        <v>0</v>
      </c>
      <c r="AI61">
        <v>0</v>
      </c>
      <c r="AJ61">
        <v>0</v>
      </c>
      <c r="AK61">
        <v>8.0585099999999983</v>
      </c>
      <c r="AL61">
        <v>0</v>
      </c>
      <c r="AM61">
        <v>0</v>
      </c>
      <c r="AN61">
        <v>0.59302999999999995</v>
      </c>
      <c r="AO61">
        <v>0.27059760000000005</v>
      </c>
      <c r="AP61">
        <v>1.5721062785249278</v>
      </c>
      <c r="AQ61">
        <v>0</v>
      </c>
      <c r="AR61">
        <v>2.0322</v>
      </c>
      <c r="AS61">
        <v>1.6507999999999998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498.64264502632653</v>
      </c>
      <c r="DN61">
        <v>17.443814163539123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4.67805418337809</v>
      </c>
      <c r="L62">
        <v>331.99895419261281</v>
      </c>
      <c r="M62">
        <v>28.234447069411633</v>
      </c>
      <c r="N62">
        <v>17.399178532311062</v>
      </c>
      <c r="O62">
        <v>0</v>
      </c>
      <c r="P62">
        <v>31.527802961619823</v>
      </c>
      <c r="Q62">
        <v>0</v>
      </c>
      <c r="R62">
        <v>9.998631236251649</v>
      </c>
      <c r="S62">
        <v>4.9980000000000002</v>
      </c>
      <c r="T62">
        <v>0</v>
      </c>
      <c r="U62">
        <v>25.698332015224157</v>
      </c>
      <c r="V62">
        <v>6.36492760858712</v>
      </c>
      <c r="W62">
        <v>13.869260700389107</v>
      </c>
      <c r="X62">
        <v>30.168501368133025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2.7224999999999993</v>
      </c>
      <c r="AG62">
        <v>6.1928193599999997</v>
      </c>
      <c r="AH62">
        <v>6.3918799999999996</v>
      </c>
      <c r="AI62">
        <v>0</v>
      </c>
      <c r="AJ62">
        <v>0</v>
      </c>
      <c r="AK62">
        <v>8.0585099999999983</v>
      </c>
      <c r="AL62">
        <v>0</v>
      </c>
      <c r="AM62">
        <v>0</v>
      </c>
      <c r="AN62">
        <v>0.59302999999999995</v>
      </c>
      <c r="AO62">
        <v>0.27059760000000005</v>
      </c>
      <c r="AP62">
        <v>1.5721062785249278</v>
      </c>
      <c r="AQ62">
        <v>4.7745099999999994</v>
      </c>
      <c r="AR62">
        <v>2.0322</v>
      </c>
      <c r="AS62">
        <v>1.6507999999999998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527.78776108059901</v>
      </c>
      <c r="DN62">
        <v>18.463380425844431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4.440025978705064</v>
      </c>
      <c r="L63">
        <v>352.00960533210417</v>
      </c>
      <c r="M63">
        <v>28.234447069411633</v>
      </c>
      <c r="N63">
        <v>17.399178532311062</v>
      </c>
      <c r="O63">
        <v>0</v>
      </c>
      <c r="P63">
        <v>31.527802961619823</v>
      </c>
      <c r="Q63">
        <v>0</v>
      </c>
      <c r="R63">
        <v>7.1302487513682564</v>
      </c>
      <c r="S63">
        <v>4.9168229751619865</v>
      </c>
      <c r="T63">
        <v>0</v>
      </c>
      <c r="U63">
        <v>25.698332015224157</v>
      </c>
      <c r="V63">
        <v>6.36492760858712</v>
      </c>
      <c r="W63">
        <v>13.869260700389107</v>
      </c>
      <c r="X63">
        <v>30.168501368133025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2.7224999999999993</v>
      </c>
      <c r="AG63">
        <v>6.1928193599999997</v>
      </c>
      <c r="AH63">
        <v>6.3918799999999996</v>
      </c>
      <c r="AI63">
        <v>0</v>
      </c>
      <c r="AJ63">
        <v>0</v>
      </c>
      <c r="AK63">
        <v>8.0585099999999983</v>
      </c>
      <c r="AL63">
        <v>0</v>
      </c>
      <c r="AM63">
        <v>0</v>
      </c>
      <c r="AN63">
        <v>0.59302999999999995</v>
      </c>
      <c r="AO63">
        <v>0.27059760000000005</v>
      </c>
      <c r="AP63">
        <v>1.5721062785249278</v>
      </c>
      <c r="AQ63">
        <v>4.7745099999999994</v>
      </c>
      <c r="AR63">
        <v>2.0322</v>
      </c>
      <c r="AS63">
        <v>1.6507999999999998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544.04220527447296</v>
      </c>
      <c r="DN63">
        <v>19.031999657067342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4.6780548209199431</v>
      </c>
      <c r="L64">
        <v>362.00072951717272</v>
      </c>
      <c r="M64">
        <v>28.234447069411633</v>
      </c>
      <c r="N64">
        <v>17.399178532311062</v>
      </c>
      <c r="O64">
        <v>0</v>
      </c>
      <c r="P64">
        <v>31.527802961619823</v>
      </c>
      <c r="Q64">
        <v>0</v>
      </c>
      <c r="R64">
        <v>8.873651105742077</v>
      </c>
      <c r="S64">
        <v>4.999421933085503</v>
      </c>
      <c r="T64">
        <v>0</v>
      </c>
      <c r="U64">
        <v>25.698332015224157</v>
      </c>
      <c r="V64">
        <v>6.36492760858712</v>
      </c>
      <c r="W64">
        <v>13.869260700389107</v>
      </c>
      <c r="X64">
        <v>30.168501368133025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2.7224999999999993</v>
      </c>
      <c r="AG64">
        <v>6.1928193599999997</v>
      </c>
      <c r="AH64">
        <v>6.3918799999999996</v>
      </c>
      <c r="AI64">
        <v>0</v>
      </c>
      <c r="AJ64">
        <v>0</v>
      </c>
      <c r="AK64">
        <v>8.0585099999999983</v>
      </c>
      <c r="AL64">
        <v>0</v>
      </c>
      <c r="AM64">
        <v>0</v>
      </c>
      <c r="AN64">
        <v>0.59302999999999995</v>
      </c>
      <c r="AO64">
        <v>0.27059760000000005</v>
      </c>
      <c r="AP64">
        <v>1.5721062785249278</v>
      </c>
      <c r="AQ64">
        <v>4.7745099999999994</v>
      </c>
      <c r="AR64">
        <v>2.0322</v>
      </c>
      <c r="AS64">
        <v>1.6507999999999998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553.75681921761304</v>
      </c>
      <c r="DN64">
        <v>19.371840053507977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4.6780548209199431</v>
      </c>
      <c r="L65">
        <v>403.00887622050311</v>
      </c>
      <c r="M65">
        <v>28.234447069411633</v>
      </c>
      <c r="N65">
        <v>17.399178532311062</v>
      </c>
      <c r="O65">
        <v>0</v>
      </c>
      <c r="P65">
        <v>31.527802961619823</v>
      </c>
      <c r="Q65">
        <v>0</v>
      </c>
      <c r="R65">
        <v>9.9976558930064101</v>
      </c>
      <c r="S65">
        <v>4.999421933085503</v>
      </c>
      <c r="T65">
        <v>0</v>
      </c>
      <c r="U65">
        <v>25.698332015224157</v>
      </c>
      <c r="V65">
        <v>6.36492760858712</v>
      </c>
      <c r="W65">
        <v>13.869260700389107</v>
      </c>
      <c r="X65">
        <v>30.168501368133025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2.7224999999999993</v>
      </c>
      <c r="AG65">
        <v>6.1928193599999997</v>
      </c>
      <c r="AH65">
        <v>6.3918799999999996</v>
      </c>
      <c r="AI65">
        <v>0</v>
      </c>
      <c r="AJ65">
        <v>0</v>
      </c>
      <c r="AK65">
        <v>8.0585099999999983</v>
      </c>
      <c r="AL65">
        <v>0</v>
      </c>
      <c r="AM65">
        <v>0</v>
      </c>
      <c r="AN65">
        <v>0.59302999999999995</v>
      </c>
      <c r="AO65">
        <v>0.27059760000000005</v>
      </c>
      <c r="AP65">
        <v>1.5721062785249278</v>
      </c>
      <c r="AQ65">
        <v>4.7745099999999994</v>
      </c>
      <c r="AR65">
        <v>2.0322</v>
      </c>
      <c r="AS65">
        <v>1.6507999999999998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594.46490389879887</v>
      </c>
      <c r="DN65">
        <v>20.79590686291677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4.6780548209199431</v>
      </c>
      <c r="L66">
        <v>443.00942916383411</v>
      </c>
      <c r="M66">
        <v>28.234447069411633</v>
      </c>
      <c r="N66">
        <v>17.399178532311062</v>
      </c>
      <c r="O66">
        <v>0</v>
      </c>
      <c r="P66">
        <v>31.527802961619823</v>
      </c>
      <c r="Q66">
        <v>0</v>
      </c>
      <c r="R66">
        <v>9.9976558930064101</v>
      </c>
      <c r="S66">
        <v>4.999421933085503</v>
      </c>
      <c r="T66">
        <v>0</v>
      </c>
      <c r="U66">
        <v>25.698332015224157</v>
      </c>
      <c r="V66">
        <v>6.36492760858712</v>
      </c>
      <c r="W66">
        <v>13.869260700389107</v>
      </c>
      <c r="X66">
        <v>30.168501368133025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2.7224999999999993</v>
      </c>
      <c r="AG66">
        <v>6.1928193599999997</v>
      </c>
      <c r="AH66">
        <v>6.3918799999999996</v>
      </c>
      <c r="AI66">
        <v>0</v>
      </c>
      <c r="AJ66">
        <v>0</v>
      </c>
      <c r="AK66">
        <v>8.0585099999999983</v>
      </c>
      <c r="AL66">
        <v>0</v>
      </c>
      <c r="AM66">
        <v>0</v>
      </c>
      <c r="AN66">
        <v>0.59302999999999995</v>
      </c>
      <c r="AO66">
        <v>0.27059760000000005</v>
      </c>
      <c r="AP66">
        <v>1.5721062785249278</v>
      </c>
      <c r="AQ66">
        <v>9.5490199999999987</v>
      </c>
      <c r="AR66">
        <v>2.0322</v>
      </c>
      <c r="AS66">
        <v>1.6507999999999998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637.7265696578695</v>
      </c>
      <c r="DN66">
        <v>22.309304047177221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4.6780548209199431</v>
      </c>
      <c r="L67">
        <v>538.00089118998551</v>
      </c>
      <c r="M67">
        <v>28.234447069411633</v>
      </c>
      <c r="N67">
        <v>17.399178532311062</v>
      </c>
      <c r="O67">
        <v>0</v>
      </c>
      <c r="P67">
        <v>31.527802961619823</v>
      </c>
      <c r="Q67">
        <v>0</v>
      </c>
      <c r="R67">
        <v>9.9976558930064101</v>
      </c>
      <c r="S67">
        <v>4.9978436811916422</v>
      </c>
      <c r="T67">
        <v>0</v>
      </c>
      <c r="U67">
        <v>25.698332015224157</v>
      </c>
      <c r="V67">
        <v>6.36492760858712</v>
      </c>
      <c r="W67">
        <v>13.869260700389107</v>
      </c>
      <c r="X67">
        <v>30.168501368133025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6.1928193599999997</v>
      </c>
      <c r="AH67">
        <v>6.3918799999999996</v>
      </c>
      <c r="AI67">
        <v>0</v>
      </c>
      <c r="AJ67">
        <v>0</v>
      </c>
      <c r="AK67">
        <v>8.0585099999999983</v>
      </c>
      <c r="AL67">
        <v>0</v>
      </c>
      <c r="AM67">
        <v>0</v>
      </c>
      <c r="AN67">
        <v>0.59302999999999995</v>
      </c>
      <c r="AO67">
        <v>0.27059760000000005</v>
      </c>
      <c r="AP67">
        <v>1.5721062785249278</v>
      </c>
      <c r="AQ67">
        <v>9.5490199999999987</v>
      </c>
      <c r="AR67">
        <v>2.7096000000000009</v>
      </c>
      <c r="AS67">
        <v>1.6507999999999998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730.16029905097798</v>
      </c>
      <c r="DN67">
        <v>25.54285842832633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4.6780548209199431</v>
      </c>
      <c r="L68">
        <v>578.50555714829011</v>
      </c>
      <c r="M68">
        <v>28.234447069411633</v>
      </c>
      <c r="N68">
        <v>17.399178532311062</v>
      </c>
      <c r="O68">
        <v>0</v>
      </c>
      <c r="P68">
        <v>31.527802961619823</v>
      </c>
      <c r="Q68">
        <v>6.3137764350453169</v>
      </c>
      <c r="R68">
        <v>9.9976558930064101</v>
      </c>
      <c r="S68">
        <v>8.0019499212598433</v>
      </c>
      <c r="T68">
        <v>0</v>
      </c>
      <c r="U68">
        <v>25.698332015224157</v>
      </c>
      <c r="V68">
        <v>6.36492760858712</v>
      </c>
      <c r="W68">
        <v>13.869260700389107</v>
      </c>
      <c r="X68">
        <v>30.168501368133025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6.1928193599999997</v>
      </c>
      <c r="AH68">
        <v>13.074300000000004</v>
      </c>
      <c r="AI68">
        <v>0</v>
      </c>
      <c r="AJ68">
        <v>0</v>
      </c>
      <c r="AK68">
        <v>8.0585099999999983</v>
      </c>
      <c r="AL68">
        <v>0</v>
      </c>
      <c r="AM68">
        <v>0</v>
      </c>
      <c r="AN68">
        <v>0.59302999999999995</v>
      </c>
      <c r="AO68">
        <v>0.27059760000000005</v>
      </c>
      <c r="AP68">
        <v>1.5721062785249278</v>
      </c>
      <c r="AQ68">
        <v>9.5490199999999987</v>
      </c>
      <c r="AR68">
        <v>2.7096000000000009</v>
      </c>
      <c r="AS68">
        <v>1.6507999999999998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784.75539956693228</v>
      </c>
      <c r="DN68">
        <v>27.452726545790131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4.6780548209199431</v>
      </c>
      <c r="L69">
        <v>578.50555714829011</v>
      </c>
      <c r="M69">
        <v>28.234447069411633</v>
      </c>
      <c r="N69">
        <v>17.399178532311062</v>
      </c>
      <c r="O69">
        <v>0</v>
      </c>
      <c r="P69">
        <v>31.527802961619823</v>
      </c>
      <c r="Q69">
        <v>6.3137764350453169</v>
      </c>
      <c r="R69">
        <v>9.9976558930064101</v>
      </c>
      <c r="S69">
        <v>8.0019499212598433</v>
      </c>
      <c r="T69">
        <v>0</v>
      </c>
      <c r="U69">
        <v>25.698332015224157</v>
      </c>
      <c r="V69">
        <v>6.36492760858712</v>
      </c>
      <c r="W69">
        <v>13.869260700389107</v>
      </c>
      <c r="X69">
        <v>30.168501368133025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6.1928193599999997</v>
      </c>
      <c r="AH69">
        <v>13.074300000000004</v>
      </c>
      <c r="AI69">
        <v>0</v>
      </c>
      <c r="AJ69">
        <v>0</v>
      </c>
      <c r="AK69">
        <v>8.0585099999999983</v>
      </c>
      <c r="AL69">
        <v>0</v>
      </c>
      <c r="AM69">
        <v>0</v>
      </c>
      <c r="AN69">
        <v>0.59302999999999995</v>
      </c>
      <c r="AO69">
        <v>0.27059760000000005</v>
      </c>
      <c r="AP69">
        <v>1.5721062785249278</v>
      </c>
      <c r="AQ69">
        <v>9.5490199999999987</v>
      </c>
      <c r="AR69">
        <v>2.7096000000000009</v>
      </c>
      <c r="AS69">
        <v>1.5269900000000001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784.63577424430366</v>
      </c>
      <c r="DN69">
        <v>27.448541868418737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4.6780548209199431</v>
      </c>
      <c r="L70">
        <v>578.50555714829011</v>
      </c>
      <c r="M70">
        <v>28.234447069411633</v>
      </c>
      <c r="N70">
        <v>17.399178532311062</v>
      </c>
      <c r="O70">
        <v>0</v>
      </c>
      <c r="P70">
        <v>31.527802961619823</v>
      </c>
      <c r="Q70">
        <v>6.3137764350453169</v>
      </c>
      <c r="R70">
        <v>9.9976558930064101</v>
      </c>
      <c r="S70">
        <v>8.0019499212598433</v>
      </c>
      <c r="T70">
        <v>0</v>
      </c>
      <c r="U70">
        <v>25.698332015224157</v>
      </c>
      <c r="V70">
        <v>6.36492760858712</v>
      </c>
      <c r="W70">
        <v>13.869260700389107</v>
      </c>
      <c r="X70">
        <v>30.168501368133025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6.1928193599999997</v>
      </c>
      <c r="AH70">
        <v>13.074300000000004</v>
      </c>
      <c r="AI70">
        <v>0</v>
      </c>
      <c r="AJ70">
        <v>0</v>
      </c>
      <c r="AK70">
        <v>8.0585099999999983</v>
      </c>
      <c r="AL70">
        <v>0</v>
      </c>
      <c r="AM70">
        <v>0</v>
      </c>
      <c r="AN70">
        <v>0.59302999999999995</v>
      </c>
      <c r="AO70">
        <v>0.27059760000000005</v>
      </c>
      <c r="AP70">
        <v>1.5721062785249278</v>
      </c>
      <c r="AQ70">
        <v>9.5490199999999987</v>
      </c>
      <c r="AR70">
        <v>2.7096000000000009</v>
      </c>
      <c r="AS70">
        <v>1.5269900000000001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784.63577424430366</v>
      </c>
      <c r="DN70">
        <v>27.448541868418737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4.6780548209199431</v>
      </c>
      <c r="L71">
        <v>578.50555714829011</v>
      </c>
      <c r="M71">
        <v>28.234447069411633</v>
      </c>
      <c r="N71">
        <v>17.399178532311062</v>
      </c>
      <c r="O71">
        <v>0</v>
      </c>
      <c r="P71">
        <v>31.527802961619823</v>
      </c>
      <c r="Q71">
        <v>6.3137764350453169</v>
      </c>
      <c r="R71">
        <v>9.9976558930064101</v>
      </c>
      <c r="S71">
        <v>8.0019499212598433</v>
      </c>
      <c r="T71">
        <v>0</v>
      </c>
      <c r="U71">
        <v>25.698332015224157</v>
      </c>
      <c r="V71">
        <v>6.36492760858712</v>
      </c>
      <c r="W71">
        <v>13.869260700389107</v>
      </c>
      <c r="X71">
        <v>30.168501368133025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0.40529999999999999</v>
      </c>
      <c r="AE71">
        <v>5.0553984000000005</v>
      </c>
      <c r="AF71">
        <v>2.7224999999999993</v>
      </c>
      <c r="AG71">
        <v>6.1928193599999997</v>
      </c>
      <c r="AH71">
        <v>13.074300000000004</v>
      </c>
      <c r="AI71">
        <v>0</v>
      </c>
      <c r="AJ71">
        <v>0</v>
      </c>
      <c r="AK71">
        <v>8.0585099999999983</v>
      </c>
      <c r="AL71">
        <v>0</v>
      </c>
      <c r="AM71">
        <v>0</v>
      </c>
      <c r="AN71">
        <v>0.59302999999999995</v>
      </c>
      <c r="AO71">
        <v>0.27059760000000005</v>
      </c>
      <c r="AP71">
        <v>3.6578982835578753</v>
      </c>
      <c r="AQ71">
        <v>9.5490199999999987</v>
      </c>
      <c r="AR71">
        <v>2.7096000000000009</v>
      </c>
      <c r="AS71">
        <v>1.5269900000000001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787.04254488179765</v>
      </c>
      <c r="DN71">
        <v>27.53286323595762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4.6780548209199431</v>
      </c>
      <c r="L72">
        <v>578.50555714829011</v>
      </c>
      <c r="M72">
        <v>28.234447069411633</v>
      </c>
      <c r="N72">
        <v>17.399178532311062</v>
      </c>
      <c r="O72">
        <v>0</v>
      </c>
      <c r="P72">
        <v>31.527802961619823</v>
      </c>
      <c r="Q72">
        <v>6.3137764350453169</v>
      </c>
      <c r="R72">
        <v>9.9976558930064101</v>
      </c>
      <c r="S72">
        <v>8.0019499212598433</v>
      </c>
      <c r="T72">
        <v>0</v>
      </c>
      <c r="U72">
        <v>25.698332015224157</v>
      </c>
      <c r="V72">
        <v>6.36492760858712</v>
      </c>
      <c r="W72">
        <v>13.869260700389107</v>
      </c>
      <c r="X72">
        <v>30.168501368133025</v>
      </c>
      <c r="Y72">
        <v>0</v>
      </c>
      <c r="Z72">
        <v>0</v>
      </c>
      <c r="AA72">
        <v>2.1568172249701112</v>
      </c>
      <c r="AB72">
        <v>0</v>
      </c>
      <c r="AC72">
        <v>0</v>
      </c>
      <c r="AD72">
        <v>2.8030548</v>
      </c>
      <c r="AE72">
        <v>5.0553984000000005</v>
      </c>
      <c r="AF72">
        <v>2.7224999999999993</v>
      </c>
      <c r="AG72">
        <v>6.1928193599999997</v>
      </c>
      <c r="AH72">
        <v>13.074300000000004</v>
      </c>
      <c r="AI72">
        <v>0.97650000000000015</v>
      </c>
      <c r="AJ72">
        <v>0</v>
      </c>
      <c r="AK72">
        <v>8.0585099999999983</v>
      </c>
      <c r="AL72">
        <v>0</v>
      </c>
      <c r="AM72">
        <v>0</v>
      </c>
      <c r="AN72">
        <v>0.59302999999999995</v>
      </c>
      <c r="AO72">
        <v>0.27059760000000005</v>
      </c>
      <c r="AP72">
        <v>3.6578982835578753</v>
      </c>
      <c r="AQ72">
        <v>9.5490199999999987</v>
      </c>
      <c r="AR72">
        <v>2.7096000000000009</v>
      </c>
      <c r="AS72">
        <v>1.5269900000000001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792.38661798147507</v>
      </c>
      <c r="DN72">
        <v>27.719862161250418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4.6780548209199431</v>
      </c>
      <c r="L73">
        <v>578.50555714829011</v>
      </c>
      <c r="M73">
        <v>28.234447069411633</v>
      </c>
      <c r="N73">
        <v>17.399178532311062</v>
      </c>
      <c r="O73">
        <v>0</v>
      </c>
      <c r="P73">
        <v>31.527802961619823</v>
      </c>
      <c r="Q73">
        <v>6.3137764350453169</v>
      </c>
      <c r="R73">
        <v>9.9976558930064101</v>
      </c>
      <c r="S73">
        <v>8.0019499212598433</v>
      </c>
      <c r="T73">
        <v>0</v>
      </c>
      <c r="U73">
        <v>25.698332015224157</v>
      </c>
      <c r="V73">
        <v>6.36492760858712</v>
      </c>
      <c r="W73">
        <v>13.216827329490874</v>
      </c>
      <c r="X73">
        <v>30.168501368133025</v>
      </c>
      <c r="Y73">
        <v>0</v>
      </c>
      <c r="Z73">
        <v>0</v>
      </c>
      <c r="AA73">
        <v>4.2894005485360642</v>
      </c>
      <c r="AB73">
        <v>4.0409200000000007</v>
      </c>
      <c r="AC73">
        <v>0</v>
      </c>
      <c r="AD73">
        <v>5.6061095999999999</v>
      </c>
      <c r="AE73">
        <v>5.0553984000000005</v>
      </c>
      <c r="AF73">
        <v>2.7224999999999993</v>
      </c>
      <c r="AG73">
        <v>6.1928193599999997</v>
      </c>
      <c r="AH73">
        <v>17.432400000000001</v>
      </c>
      <c r="AI73">
        <v>1.9530000000000001</v>
      </c>
      <c r="AJ73">
        <v>0</v>
      </c>
      <c r="AK73">
        <v>8.0585099999999983</v>
      </c>
      <c r="AL73">
        <v>0</v>
      </c>
      <c r="AM73">
        <v>0</v>
      </c>
      <c r="AN73">
        <v>0.59302999999999995</v>
      </c>
      <c r="AO73">
        <v>0.27059760000000005</v>
      </c>
      <c r="AP73">
        <v>3.6578982835578753</v>
      </c>
      <c r="AQ73">
        <v>19.098040000000001</v>
      </c>
      <c r="AR73">
        <v>1.3548000000000004</v>
      </c>
      <c r="AS73">
        <v>1.5269900000000001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813.50088516751407</v>
      </c>
      <c r="DN73">
        <v>28.45853972787895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4.6780548209199431</v>
      </c>
      <c r="L74">
        <v>578.50555714829011</v>
      </c>
      <c r="M74">
        <v>28.234447069411633</v>
      </c>
      <c r="N74">
        <v>17.399178532311062</v>
      </c>
      <c r="O74">
        <v>0</v>
      </c>
      <c r="P74">
        <v>31.527802961619823</v>
      </c>
      <c r="Q74">
        <v>6.3137764350453169</v>
      </c>
      <c r="R74">
        <v>9.9976558930064101</v>
      </c>
      <c r="S74">
        <v>8.0019499212598433</v>
      </c>
      <c r="T74">
        <v>0</v>
      </c>
      <c r="U74">
        <v>25.698332015224157</v>
      </c>
      <c r="V74">
        <v>6.36492760858712</v>
      </c>
      <c r="W74">
        <v>13.216827329490874</v>
      </c>
      <c r="X74">
        <v>30.168501368133025</v>
      </c>
      <c r="Y74">
        <v>0</v>
      </c>
      <c r="Z74">
        <v>0</v>
      </c>
      <c r="AA74">
        <v>8.6030349984762875</v>
      </c>
      <c r="AB74">
        <v>4.0409200000000007</v>
      </c>
      <c r="AC74">
        <v>0</v>
      </c>
      <c r="AD74">
        <v>5.5931399999999991</v>
      </c>
      <c r="AE74">
        <v>10.110796800000001</v>
      </c>
      <c r="AF74">
        <v>5.4449999999999985</v>
      </c>
      <c r="AG74">
        <v>6.1928193599999997</v>
      </c>
      <c r="AH74">
        <v>23.243200000000005</v>
      </c>
      <c r="AI74">
        <v>10.033732799999999</v>
      </c>
      <c r="AJ74">
        <v>0</v>
      </c>
      <c r="AK74">
        <v>8.0585099999999983</v>
      </c>
      <c r="AL74">
        <v>0</v>
      </c>
      <c r="AM74">
        <v>1.4724000000000002</v>
      </c>
      <c r="AN74">
        <v>0.59302999999999995</v>
      </c>
      <c r="AO74">
        <v>0.27059760000000005</v>
      </c>
      <c r="AP74">
        <v>3.6578982835578753</v>
      </c>
      <c r="AQ74">
        <v>19.098040000000001</v>
      </c>
      <c r="AR74">
        <v>1.3548000000000004</v>
      </c>
      <c r="AS74">
        <v>1.5269900000000001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840.01572730405235</v>
      </c>
      <c r="DN74">
        <v>29.386193641280958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4.6780548209199431</v>
      </c>
      <c r="L75">
        <v>578.50555714829011</v>
      </c>
      <c r="M75">
        <v>28.234447069411633</v>
      </c>
      <c r="N75">
        <v>17.399178532311062</v>
      </c>
      <c r="O75">
        <v>0</v>
      </c>
      <c r="P75">
        <v>31.527802961619823</v>
      </c>
      <c r="Q75">
        <v>6.3137764350453169</v>
      </c>
      <c r="R75">
        <v>9.9976558930064101</v>
      </c>
      <c r="S75">
        <v>8.0019499212598433</v>
      </c>
      <c r="T75">
        <v>0</v>
      </c>
      <c r="U75">
        <v>25.698332015224157</v>
      </c>
      <c r="V75">
        <v>6.36492760858712</v>
      </c>
      <c r="W75">
        <v>13.216827329490874</v>
      </c>
      <c r="X75">
        <v>30.168501368133025</v>
      </c>
      <c r="Y75">
        <v>0</v>
      </c>
      <c r="Z75">
        <v>0</v>
      </c>
      <c r="AA75">
        <v>12.116950702079279</v>
      </c>
      <c r="AB75">
        <v>8.0818400000000015</v>
      </c>
      <c r="AC75">
        <v>0.58605000000000007</v>
      </c>
      <c r="AD75">
        <v>8.3897099999999991</v>
      </c>
      <c r="AE75">
        <v>15.166195200000001</v>
      </c>
      <c r="AF75">
        <v>8.1674999999999969</v>
      </c>
      <c r="AG75">
        <v>6.1928193599999997</v>
      </c>
      <c r="AH75">
        <v>29.054000000000006</v>
      </c>
      <c r="AI75">
        <v>10.033732799999999</v>
      </c>
      <c r="AJ75">
        <v>0</v>
      </c>
      <c r="AK75">
        <v>8.0585099999999983</v>
      </c>
      <c r="AL75">
        <v>0</v>
      </c>
      <c r="AM75">
        <v>2.863</v>
      </c>
      <c r="AN75">
        <v>0.59302999999999995</v>
      </c>
      <c r="AO75">
        <v>0.27059760000000005</v>
      </c>
      <c r="AP75">
        <v>1.5721062785249278</v>
      </c>
      <c r="AQ75">
        <v>19.098040000000001</v>
      </c>
      <c r="AR75">
        <v>1.3548000000000004</v>
      </c>
      <c r="AS75">
        <v>1.5269900000000001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863.04124480715393</v>
      </c>
      <c r="DN75">
        <v>30.191638236749689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4.6780548209199431</v>
      </c>
      <c r="L76">
        <v>578.50555714829011</v>
      </c>
      <c r="M76">
        <v>28.234447069411633</v>
      </c>
      <c r="N76">
        <v>17.399178532311062</v>
      </c>
      <c r="O76">
        <v>0</v>
      </c>
      <c r="P76">
        <v>31.527802961619823</v>
      </c>
      <c r="Q76">
        <v>6.3137764350453169</v>
      </c>
      <c r="R76">
        <v>9.9976558930064101</v>
      </c>
      <c r="S76">
        <v>8.0019499212598433</v>
      </c>
      <c r="T76">
        <v>0</v>
      </c>
      <c r="U76">
        <v>25.698332015224157</v>
      </c>
      <c r="V76">
        <v>6.36492760858712</v>
      </c>
      <c r="W76">
        <v>13.216827329490874</v>
      </c>
      <c r="X76">
        <v>30.168501368133025</v>
      </c>
      <c r="Y76">
        <v>0</v>
      </c>
      <c r="Z76">
        <v>6.0021000000000013</v>
      </c>
      <c r="AA76">
        <v>12.929271077146669</v>
      </c>
      <c r="AB76">
        <v>12.122760000000001</v>
      </c>
      <c r="AC76">
        <v>2.9693200000000006</v>
      </c>
      <c r="AD76">
        <v>11.2122192</v>
      </c>
      <c r="AE76">
        <v>15.166195200000001</v>
      </c>
      <c r="AF76">
        <v>9.0749999999999975</v>
      </c>
      <c r="AG76">
        <v>6.1928193599999997</v>
      </c>
      <c r="AH76">
        <v>43.058028000000014</v>
      </c>
      <c r="AI76">
        <v>10.033732799999999</v>
      </c>
      <c r="AJ76">
        <v>0</v>
      </c>
      <c r="AK76">
        <v>8.0585099999999983</v>
      </c>
      <c r="AL76">
        <v>0</v>
      </c>
      <c r="AM76">
        <v>2.863</v>
      </c>
      <c r="AN76">
        <v>0.59302999999999995</v>
      </c>
      <c r="AO76">
        <v>0.27059760000000005</v>
      </c>
      <c r="AP76">
        <v>1.5721062785249278</v>
      </c>
      <c r="AQ76">
        <v>19.098040000000001</v>
      </c>
      <c r="AR76">
        <v>1.3548000000000004</v>
      </c>
      <c r="AS76">
        <v>1.5269900000000001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892.96699859276475</v>
      </c>
      <c r="DN76">
        <v>31.238532026206379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4.6780548209199431</v>
      </c>
      <c r="L77">
        <v>578.50555714829011</v>
      </c>
      <c r="M77">
        <v>28.234447069411633</v>
      </c>
      <c r="N77">
        <v>17.399178532311062</v>
      </c>
      <c r="O77">
        <v>0</v>
      </c>
      <c r="P77">
        <v>31.527802961619823</v>
      </c>
      <c r="Q77">
        <v>6.3137764350453169</v>
      </c>
      <c r="R77">
        <v>9.9962471886494999</v>
      </c>
      <c r="S77">
        <v>8.0019499212598433</v>
      </c>
      <c r="T77">
        <v>0</v>
      </c>
      <c r="U77">
        <v>25.698332015224157</v>
      </c>
      <c r="V77">
        <v>6.36492760858712</v>
      </c>
      <c r="W77">
        <v>13.216827329490874</v>
      </c>
      <c r="X77">
        <v>30.168501368133025</v>
      </c>
      <c r="Y77">
        <v>0</v>
      </c>
      <c r="Z77">
        <v>6.0021000000000013</v>
      </c>
      <c r="AA77">
        <v>12.929271077146669</v>
      </c>
      <c r="AB77">
        <v>12.122760000000001</v>
      </c>
      <c r="AC77">
        <v>2.9693200000000006</v>
      </c>
      <c r="AD77">
        <v>11.2122192</v>
      </c>
      <c r="AE77">
        <v>15.166195200000001</v>
      </c>
      <c r="AF77">
        <v>6.0499999999999989</v>
      </c>
      <c r="AG77">
        <v>6.1928193599999997</v>
      </c>
      <c r="AH77">
        <v>43.058028000000014</v>
      </c>
      <c r="AI77">
        <v>10.033732799999999</v>
      </c>
      <c r="AJ77">
        <v>0</v>
      </c>
      <c r="AK77">
        <v>8.0585099999999983</v>
      </c>
      <c r="AL77">
        <v>0</v>
      </c>
      <c r="AM77">
        <v>4.8491039999999996</v>
      </c>
      <c r="AN77">
        <v>0.59302999999999995</v>
      </c>
      <c r="AO77">
        <v>0</v>
      </c>
      <c r="AP77">
        <v>1.3755929937093121</v>
      </c>
      <c r="AQ77">
        <v>19.098040000000001</v>
      </c>
      <c r="AR77">
        <v>1.3548000000000004</v>
      </c>
      <c r="AS77">
        <v>1.5269900000000001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891.51054535974583</v>
      </c>
      <c r="DN77">
        <v>31.18756967005266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4.6780548209199431</v>
      </c>
      <c r="L78">
        <v>578.50555714829011</v>
      </c>
      <c r="M78">
        <v>28.234447069411633</v>
      </c>
      <c r="N78">
        <v>17.399178532311062</v>
      </c>
      <c r="O78">
        <v>0</v>
      </c>
      <c r="P78">
        <v>31.527802961619823</v>
      </c>
      <c r="Q78">
        <v>6.3137764350453169</v>
      </c>
      <c r="R78">
        <v>9.9962471886494999</v>
      </c>
      <c r="S78">
        <v>8.0019499212598433</v>
      </c>
      <c r="T78">
        <v>0</v>
      </c>
      <c r="U78">
        <v>25.698332015224157</v>
      </c>
      <c r="V78">
        <v>6.36492760858712</v>
      </c>
      <c r="W78">
        <v>13.216827329490874</v>
      </c>
      <c r="X78">
        <v>30.168501368133025</v>
      </c>
      <c r="Y78">
        <v>0</v>
      </c>
      <c r="Z78">
        <v>6.0021000000000013</v>
      </c>
      <c r="AA78">
        <v>12.929271077146669</v>
      </c>
      <c r="AB78">
        <v>12.122760000000001</v>
      </c>
      <c r="AC78">
        <v>2.9693200000000006</v>
      </c>
      <c r="AD78">
        <v>11.2122192</v>
      </c>
      <c r="AE78">
        <v>15.166195200000001</v>
      </c>
      <c r="AF78">
        <v>6.0499999999999989</v>
      </c>
      <c r="AG78">
        <v>6.1928193599999997</v>
      </c>
      <c r="AH78">
        <v>43.058028000000014</v>
      </c>
      <c r="AI78">
        <v>10.033732799999999</v>
      </c>
      <c r="AJ78">
        <v>0</v>
      </c>
      <c r="AK78">
        <v>8.0585099999999983</v>
      </c>
      <c r="AL78">
        <v>0</v>
      </c>
      <c r="AM78">
        <v>4.8491039999999996</v>
      </c>
      <c r="AN78">
        <v>0.59302999999999995</v>
      </c>
      <c r="AO78">
        <v>0</v>
      </c>
      <c r="AP78">
        <v>1.3755929937093121</v>
      </c>
      <c r="AQ78">
        <v>19.098040000000001</v>
      </c>
      <c r="AR78">
        <v>1.3548000000000004</v>
      </c>
      <c r="AS78">
        <v>1.5269900000000001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891.51054535974583</v>
      </c>
      <c r="DN78">
        <v>31.18756967005266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4.6780548209199431</v>
      </c>
      <c r="L79">
        <v>578.50555714829011</v>
      </c>
      <c r="M79">
        <v>28.234447069411633</v>
      </c>
      <c r="N79">
        <v>17.399178532311062</v>
      </c>
      <c r="O79">
        <v>0</v>
      </c>
      <c r="P79">
        <v>31.527802961619823</v>
      </c>
      <c r="Q79">
        <v>6.3137764350453169</v>
      </c>
      <c r="R79">
        <v>9.9962471886494999</v>
      </c>
      <c r="S79">
        <v>8.0019499212598433</v>
      </c>
      <c r="T79">
        <v>0</v>
      </c>
      <c r="U79">
        <v>25.698332015224157</v>
      </c>
      <c r="V79">
        <v>6.36492760858712</v>
      </c>
      <c r="W79">
        <v>13.216827329490874</v>
      </c>
      <c r="X79">
        <v>30.168501368133025</v>
      </c>
      <c r="Y79">
        <v>0</v>
      </c>
      <c r="Z79">
        <v>6.0021000000000013</v>
      </c>
      <c r="AA79">
        <v>8.6030349984762875</v>
      </c>
      <c r="AB79">
        <v>12.122760000000001</v>
      </c>
      <c r="AC79">
        <v>5.9445005000000002</v>
      </c>
      <c r="AD79">
        <v>11.2122192</v>
      </c>
      <c r="AE79">
        <v>15.166195200000001</v>
      </c>
      <c r="AF79">
        <v>6.0499999999999989</v>
      </c>
      <c r="AG79">
        <v>6.1928193599999997</v>
      </c>
      <c r="AH79">
        <v>43.058028000000014</v>
      </c>
      <c r="AI79">
        <v>10.033732799999999</v>
      </c>
      <c r="AJ79">
        <v>0</v>
      </c>
      <c r="AK79">
        <v>8.0585099999999983</v>
      </c>
      <c r="AL79">
        <v>0</v>
      </c>
      <c r="AM79">
        <v>4.8491039999999996</v>
      </c>
      <c r="AN79">
        <v>0.59302999999999995</v>
      </c>
      <c r="AO79">
        <v>0</v>
      </c>
      <c r="AP79">
        <v>1.3755929937093121</v>
      </c>
      <c r="AQ79">
        <v>19.098040000000001</v>
      </c>
      <c r="AR79">
        <v>15.241500000000006</v>
      </c>
      <c r="AS79">
        <v>1.5269900000000001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903.62258289242197</v>
      </c>
      <c r="DN79">
        <v>31.611176558706056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4.6780548209199431</v>
      </c>
      <c r="L80">
        <v>578.50555714829011</v>
      </c>
      <c r="M80">
        <v>28.234447069411633</v>
      </c>
      <c r="N80">
        <v>17.399178532311062</v>
      </c>
      <c r="O80">
        <v>0</v>
      </c>
      <c r="P80">
        <v>31.527802961619823</v>
      </c>
      <c r="Q80">
        <v>6.3137764350453169</v>
      </c>
      <c r="R80">
        <v>9.9962471886494999</v>
      </c>
      <c r="S80">
        <v>8.0019499212598433</v>
      </c>
      <c r="T80">
        <v>0</v>
      </c>
      <c r="U80">
        <v>25.698332015224157</v>
      </c>
      <c r="V80">
        <v>6.36492760858712</v>
      </c>
      <c r="W80">
        <v>13.216827329490874</v>
      </c>
      <c r="X80">
        <v>30.168501368133025</v>
      </c>
      <c r="Y80">
        <v>0</v>
      </c>
      <c r="Z80">
        <v>6.0021000000000013</v>
      </c>
      <c r="AA80">
        <v>8.6030349984762875</v>
      </c>
      <c r="AB80">
        <v>12.122760000000001</v>
      </c>
      <c r="AC80">
        <v>5.9445005000000002</v>
      </c>
      <c r="AD80">
        <v>11.2122192</v>
      </c>
      <c r="AE80">
        <v>15.166195200000001</v>
      </c>
      <c r="AF80">
        <v>6.0499999999999989</v>
      </c>
      <c r="AG80">
        <v>6.1928193599999997</v>
      </c>
      <c r="AH80">
        <v>43.058028000000014</v>
      </c>
      <c r="AI80">
        <v>1.1718000000000002</v>
      </c>
      <c r="AJ80">
        <v>0</v>
      </c>
      <c r="AK80">
        <v>8.0585099999999983</v>
      </c>
      <c r="AL80">
        <v>0</v>
      </c>
      <c r="AM80">
        <v>4.8491039999999996</v>
      </c>
      <c r="AN80">
        <v>0.59302999999999995</v>
      </c>
      <c r="AO80">
        <v>0</v>
      </c>
      <c r="AP80">
        <v>1.3755929937093121</v>
      </c>
      <c r="AQ80">
        <v>19.098040000000001</v>
      </c>
      <c r="AR80">
        <v>15.241500000000006</v>
      </c>
      <c r="AS80">
        <v>1.5269900000000001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895.06018352808564</v>
      </c>
      <c r="DN80">
        <v>31.311643123042266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4.6780548209199431</v>
      </c>
      <c r="L81">
        <v>578.50555714829011</v>
      </c>
      <c r="M81">
        <v>28.234447069411633</v>
      </c>
      <c r="N81">
        <v>17.399178532311062</v>
      </c>
      <c r="O81">
        <v>0</v>
      </c>
      <c r="P81">
        <v>31.527802961619823</v>
      </c>
      <c r="Q81">
        <v>6.3137764350453169</v>
      </c>
      <c r="R81">
        <v>9.9962471886494999</v>
      </c>
      <c r="S81">
        <v>8.0019499212598433</v>
      </c>
      <c r="T81">
        <v>0</v>
      </c>
      <c r="U81">
        <v>25.698332015224157</v>
      </c>
      <c r="V81">
        <v>6.36492760858712</v>
      </c>
      <c r="W81">
        <v>13.216827329490874</v>
      </c>
      <c r="X81">
        <v>30.168501368133025</v>
      </c>
      <c r="Y81">
        <v>0</v>
      </c>
      <c r="Z81">
        <v>2.0007000000000006</v>
      </c>
      <c r="AA81">
        <v>7.997187463372323</v>
      </c>
      <c r="AB81">
        <v>12.122760000000001</v>
      </c>
      <c r="AC81">
        <v>5.9445005000000002</v>
      </c>
      <c r="AD81">
        <v>11.2122192</v>
      </c>
      <c r="AE81">
        <v>15.166195200000001</v>
      </c>
      <c r="AF81">
        <v>6.0499999999999989</v>
      </c>
      <c r="AG81">
        <v>6.1928193599999997</v>
      </c>
      <c r="AH81">
        <v>40.67560000000001</v>
      </c>
      <c r="AI81">
        <v>0</v>
      </c>
      <c r="AJ81">
        <v>0</v>
      </c>
      <c r="AK81">
        <v>8.0585099999999983</v>
      </c>
      <c r="AL81">
        <v>0</v>
      </c>
      <c r="AM81">
        <v>3.2392799999999999</v>
      </c>
      <c r="AN81">
        <v>0.59302999999999995</v>
      </c>
      <c r="AO81">
        <v>0</v>
      </c>
      <c r="AP81">
        <v>1.1790797088936957</v>
      </c>
      <c r="AQ81">
        <v>19.098040000000001</v>
      </c>
      <c r="AR81">
        <v>2.0322</v>
      </c>
      <c r="AS81">
        <v>1.5269900000000001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872.66648249489742</v>
      </c>
      <c r="DN81">
        <v>30.528231336310974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4.6780548209199431</v>
      </c>
      <c r="L82">
        <v>578.50555714829011</v>
      </c>
      <c r="M82">
        <v>28.234447069411633</v>
      </c>
      <c r="N82">
        <v>17.399178532311062</v>
      </c>
      <c r="O82">
        <v>0</v>
      </c>
      <c r="P82">
        <v>31.527802961619823</v>
      </c>
      <c r="Q82">
        <v>6.3137764350453169</v>
      </c>
      <c r="R82">
        <v>9.9962471886494999</v>
      </c>
      <c r="S82">
        <v>8.0019499212598433</v>
      </c>
      <c r="T82">
        <v>0</v>
      </c>
      <c r="U82">
        <v>25.698332015224157</v>
      </c>
      <c r="V82">
        <v>6.36492760858712</v>
      </c>
      <c r="W82">
        <v>13.216827329490874</v>
      </c>
      <c r="X82">
        <v>30.168501368133025</v>
      </c>
      <c r="Y82">
        <v>0</v>
      </c>
      <c r="Z82">
        <v>0</v>
      </c>
      <c r="AA82">
        <v>4.2894005485360642</v>
      </c>
      <c r="AB82">
        <v>8.0818400000000015</v>
      </c>
      <c r="AC82">
        <v>0</v>
      </c>
      <c r="AD82">
        <v>11.2122192</v>
      </c>
      <c r="AE82">
        <v>10.076159999999998</v>
      </c>
      <c r="AF82">
        <v>6.0499999999999989</v>
      </c>
      <c r="AG82">
        <v>6.1928193599999997</v>
      </c>
      <c r="AH82">
        <v>29.054000000000006</v>
      </c>
      <c r="AI82">
        <v>0</v>
      </c>
      <c r="AJ82">
        <v>0</v>
      </c>
      <c r="AK82">
        <v>8.0585099999999983</v>
      </c>
      <c r="AL82">
        <v>0</v>
      </c>
      <c r="AM82">
        <v>3.2392799999999999</v>
      </c>
      <c r="AN82">
        <v>0.59302999999999995</v>
      </c>
      <c r="AO82">
        <v>0</v>
      </c>
      <c r="AP82">
        <v>1.1790797088936957</v>
      </c>
      <c r="AQ82">
        <v>19.098040000000001</v>
      </c>
      <c r="AR82">
        <v>2.0322</v>
      </c>
      <c r="AS82">
        <v>1.5269900000000001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841.35633152193225</v>
      </c>
      <c r="DN82">
        <v>29.432839694439807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4.6780548209199431</v>
      </c>
      <c r="L83">
        <v>578.50555714829011</v>
      </c>
      <c r="M83">
        <v>28.234447069411633</v>
      </c>
      <c r="N83">
        <v>17.399178532311062</v>
      </c>
      <c r="O83">
        <v>0</v>
      </c>
      <c r="P83">
        <v>31.527802961619823</v>
      </c>
      <c r="Q83">
        <v>6.3137764350453169</v>
      </c>
      <c r="R83">
        <v>9.9962471886494999</v>
      </c>
      <c r="S83">
        <v>8.0019499212598433</v>
      </c>
      <c r="T83">
        <v>0</v>
      </c>
      <c r="U83">
        <v>25.698332015224157</v>
      </c>
      <c r="V83">
        <v>6.36492760858712</v>
      </c>
      <c r="W83">
        <v>13.216827329490874</v>
      </c>
      <c r="X83">
        <v>30.168501368133025</v>
      </c>
      <c r="Y83">
        <v>0</v>
      </c>
      <c r="Z83">
        <v>0</v>
      </c>
      <c r="AA83">
        <v>4.2894005485360642</v>
      </c>
      <c r="AB83">
        <v>4.0409200000000007</v>
      </c>
      <c r="AC83">
        <v>0</v>
      </c>
      <c r="AD83">
        <v>11.2122192</v>
      </c>
      <c r="AE83">
        <v>10.076159999999998</v>
      </c>
      <c r="AF83">
        <v>6.0499999999999989</v>
      </c>
      <c r="AG83">
        <v>6.1928193599999997</v>
      </c>
      <c r="AH83">
        <v>23.243200000000005</v>
      </c>
      <c r="AI83">
        <v>0</v>
      </c>
      <c r="AJ83">
        <v>0</v>
      </c>
      <c r="AK83">
        <v>8.0585099999999983</v>
      </c>
      <c r="AL83">
        <v>0</v>
      </c>
      <c r="AM83">
        <v>1.6196399999999997</v>
      </c>
      <c r="AN83">
        <v>0.59302999999999995</v>
      </c>
      <c r="AO83">
        <v>0</v>
      </c>
      <c r="AP83">
        <v>1.1790797088936957</v>
      </c>
      <c r="AQ83">
        <v>9.5490199999999987</v>
      </c>
      <c r="AR83">
        <v>2.0322</v>
      </c>
      <c r="AS83">
        <v>1.5269900000000001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821.04644056966606</v>
      </c>
      <c r="DN83">
        <v>28.722350646706079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4.6780548209199431</v>
      </c>
      <c r="L84">
        <v>578.50555714829011</v>
      </c>
      <c r="M84">
        <v>28.234447069411633</v>
      </c>
      <c r="N84">
        <v>17.399178532311062</v>
      </c>
      <c r="O84">
        <v>0</v>
      </c>
      <c r="P84">
        <v>31.527802961619823</v>
      </c>
      <c r="Q84">
        <v>6.3137764350453169</v>
      </c>
      <c r="R84">
        <v>9.9962471886494999</v>
      </c>
      <c r="S84">
        <v>8.0019499212598433</v>
      </c>
      <c r="T84">
        <v>0</v>
      </c>
      <c r="U84">
        <v>25.698332015224157</v>
      </c>
      <c r="V84">
        <v>6.36492760858712</v>
      </c>
      <c r="W84">
        <v>13.216827329490874</v>
      </c>
      <c r="X84">
        <v>30.168501368133025</v>
      </c>
      <c r="Y84">
        <v>0</v>
      </c>
      <c r="Z84">
        <v>0</v>
      </c>
      <c r="AA84">
        <v>2.1568172249701112</v>
      </c>
      <c r="AB84">
        <v>4.0409200000000007</v>
      </c>
      <c r="AC84">
        <v>0</v>
      </c>
      <c r="AD84">
        <v>7.7006999999999994</v>
      </c>
      <c r="AE84">
        <v>10.076159999999998</v>
      </c>
      <c r="AF84">
        <v>6.0499999999999989</v>
      </c>
      <c r="AG84">
        <v>6.1928193599999997</v>
      </c>
      <c r="AH84">
        <v>17.432400000000001</v>
      </c>
      <c r="AI84">
        <v>0</v>
      </c>
      <c r="AJ84">
        <v>0</v>
      </c>
      <c r="AK84">
        <v>8.0585099999999983</v>
      </c>
      <c r="AL84">
        <v>0</v>
      </c>
      <c r="AM84">
        <v>1.6196399999999997</v>
      </c>
      <c r="AN84">
        <v>0.59302999999999995</v>
      </c>
      <c r="AO84">
        <v>0</v>
      </c>
      <c r="AP84">
        <v>1.1790797088936957</v>
      </c>
      <c r="AQ84">
        <v>9.5490199999999987</v>
      </c>
      <c r="AR84">
        <v>2.0322</v>
      </c>
      <c r="AS84">
        <v>1.5269900000000001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809.97876190865361</v>
      </c>
      <c r="DN84">
        <v>28.335126784152653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4.6780548209199431</v>
      </c>
      <c r="L85">
        <v>578.50550873449788</v>
      </c>
      <c r="M85">
        <v>28.234447069411633</v>
      </c>
      <c r="N85">
        <v>17.399178532311062</v>
      </c>
      <c r="O85">
        <v>0</v>
      </c>
      <c r="P85">
        <v>31.527802961619823</v>
      </c>
      <c r="Q85">
        <v>6.3140644776119403</v>
      </c>
      <c r="R85">
        <v>9.9962471886494999</v>
      </c>
      <c r="S85">
        <v>7.9992929454878592</v>
      </c>
      <c r="T85">
        <v>0</v>
      </c>
      <c r="U85">
        <v>25.698332015224157</v>
      </c>
      <c r="V85">
        <v>6.36492760858712</v>
      </c>
      <c r="W85">
        <v>13.216827329490874</v>
      </c>
      <c r="X85">
        <v>30.168501368133025</v>
      </c>
      <c r="Y85">
        <v>0</v>
      </c>
      <c r="Z85">
        <v>0</v>
      </c>
      <c r="AA85">
        <v>0</v>
      </c>
      <c r="AB85">
        <v>4.0409200000000007</v>
      </c>
      <c r="AC85">
        <v>0</v>
      </c>
      <c r="AD85">
        <v>5.674199999999999</v>
      </c>
      <c r="AE85">
        <v>10.076159999999998</v>
      </c>
      <c r="AF85">
        <v>6.0499999999999989</v>
      </c>
      <c r="AG85">
        <v>6.1928193599999997</v>
      </c>
      <c r="AH85">
        <v>13.074300000000004</v>
      </c>
      <c r="AI85">
        <v>0</v>
      </c>
      <c r="AJ85">
        <v>0</v>
      </c>
      <c r="AK85">
        <v>8.0585099999999983</v>
      </c>
      <c r="AL85">
        <v>0</v>
      </c>
      <c r="AM85">
        <v>1.6196399999999997</v>
      </c>
      <c r="AN85">
        <v>0.59302999999999995</v>
      </c>
      <c r="AO85">
        <v>0</v>
      </c>
      <c r="AP85">
        <v>1.1790797088936957</v>
      </c>
      <c r="AQ85">
        <v>9.5490199999999987</v>
      </c>
      <c r="AR85">
        <v>2.0322</v>
      </c>
      <c r="AS85">
        <v>1.5269900000000001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801.72375751173058</v>
      </c>
      <c r="DN85">
        <v>28.046296609107944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4.6780548209199431</v>
      </c>
      <c r="L86">
        <v>578.50550873449788</v>
      </c>
      <c r="M86">
        <v>28.234447069411633</v>
      </c>
      <c r="N86">
        <v>17.399178532311062</v>
      </c>
      <c r="O86">
        <v>0</v>
      </c>
      <c r="P86">
        <v>31.527802961619823</v>
      </c>
      <c r="Q86">
        <v>6.3140644776119403</v>
      </c>
      <c r="R86">
        <v>9.9962471886494999</v>
      </c>
      <c r="S86">
        <v>7.9992929454878592</v>
      </c>
      <c r="T86">
        <v>0</v>
      </c>
      <c r="U86">
        <v>25.698332015224157</v>
      </c>
      <c r="V86">
        <v>6.36492760858712</v>
      </c>
      <c r="W86">
        <v>13.216827329490874</v>
      </c>
      <c r="X86">
        <v>30.168501368133025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2.7965700000000004</v>
      </c>
      <c r="AE86">
        <v>10.076159999999998</v>
      </c>
      <c r="AF86">
        <v>6.0499999999999989</v>
      </c>
      <c r="AG86">
        <v>6.1928193599999997</v>
      </c>
      <c r="AH86">
        <v>13.074300000000004</v>
      </c>
      <c r="AI86">
        <v>0</v>
      </c>
      <c r="AJ86">
        <v>0</v>
      </c>
      <c r="AK86">
        <v>8.0585099999999983</v>
      </c>
      <c r="AL86">
        <v>0</v>
      </c>
      <c r="AM86">
        <v>0.97342000000000006</v>
      </c>
      <c r="AN86">
        <v>0.59302999999999995</v>
      </c>
      <c r="AO86">
        <v>0</v>
      </c>
      <c r="AP86">
        <v>1.1790797088936957</v>
      </c>
      <c r="AQ86">
        <v>9.5490199999999987</v>
      </c>
      <c r="AR86">
        <v>2.0322</v>
      </c>
      <c r="AS86">
        <v>1.5269900000000001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794.41467628854411</v>
      </c>
      <c r="DN86">
        <v>27.790607832294302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4.6780548209199431</v>
      </c>
      <c r="L87">
        <v>578.50550873449788</v>
      </c>
      <c r="M87">
        <v>28.234447069411633</v>
      </c>
      <c r="N87">
        <v>17.399178532311062</v>
      </c>
      <c r="O87">
        <v>0</v>
      </c>
      <c r="P87">
        <v>31.527802961619823</v>
      </c>
      <c r="Q87">
        <v>6.3140644776119403</v>
      </c>
      <c r="R87">
        <v>9.9962471886494999</v>
      </c>
      <c r="S87">
        <v>7.9992929454878592</v>
      </c>
      <c r="T87">
        <v>0</v>
      </c>
      <c r="U87">
        <v>25.698332015224157</v>
      </c>
      <c r="V87">
        <v>6.36492760858712</v>
      </c>
      <c r="W87">
        <v>13.216827329490874</v>
      </c>
      <c r="X87">
        <v>30.168501368133025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10.076159999999998</v>
      </c>
      <c r="AF87">
        <v>6.0499999999999989</v>
      </c>
      <c r="AG87">
        <v>6.1928193599999997</v>
      </c>
      <c r="AH87">
        <v>13.074300000000004</v>
      </c>
      <c r="AI87">
        <v>0</v>
      </c>
      <c r="AJ87">
        <v>0</v>
      </c>
      <c r="AK87">
        <v>8.0585099999999983</v>
      </c>
      <c r="AL87">
        <v>0</v>
      </c>
      <c r="AM87">
        <v>0</v>
      </c>
      <c r="AN87">
        <v>0.59302999999999995</v>
      </c>
      <c r="AO87">
        <v>0</v>
      </c>
      <c r="AP87">
        <v>1.1790797088936957</v>
      </c>
      <c r="AQ87">
        <v>9.5490199999999987</v>
      </c>
      <c r="AR87">
        <v>2.0322</v>
      </c>
      <c r="AS87">
        <v>2.8889000000000005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792.08798974107458</v>
      </c>
      <c r="DN87">
        <v>27.709214379763935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4.6780548209199431</v>
      </c>
      <c r="L88">
        <v>578.50550873449788</v>
      </c>
      <c r="M88">
        <v>28.234447069411633</v>
      </c>
      <c r="N88">
        <v>17.399178532311062</v>
      </c>
      <c r="O88">
        <v>0</v>
      </c>
      <c r="P88">
        <v>31.527802961619823</v>
      </c>
      <c r="Q88">
        <v>6.3140644776119403</v>
      </c>
      <c r="R88">
        <v>9.9962471886494999</v>
      </c>
      <c r="S88">
        <v>7.9992929454878592</v>
      </c>
      <c r="T88">
        <v>0</v>
      </c>
      <c r="U88">
        <v>25.698332015224157</v>
      </c>
      <c r="V88">
        <v>6.36492760858712</v>
      </c>
      <c r="W88">
        <v>13.216827329490874</v>
      </c>
      <c r="X88">
        <v>30.168501368133025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10.076159999999998</v>
      </c>
      <c r="AF88">
        <v>6.0499999999999989</v>
      </c>
      <c r="AG88">
        <v>6.1928193599999997</v>
      </c>
      <c r="AH88">
        <v>13.074300000000004</v>
      </c>
      <c r="AI88">
        <v>0</v>
      </c>
      <c r="AJ88">
        <v>0</v>
      </c>
      <c r="AK88">
        <v>8.0585099999999983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9.5490199999999987</v>
      </c>
      <c r="AR88">
        <v>15.241500000000006</v>
      </c>
      <c r="AS88">
        <v>2.8889000000000005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804.85081533971584</v>
      </c>
      <c r="DN88">
        <v>28.155688781122635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4.6780548209199431</v>
      </c>
      <c r="L89">
        <v>578.50550873449788</v>
      </c>
      <c r="M89">
        <v>28.234447069411633</v>
      </c>
      <c r="N89">
        <v>17.399178532311062</v>
      </c>
      <c r="O89">
        <v>0</v>
      </c>
      <c r="P89">
        <v>31.527802961619823</v>
      </c>
      <c r="Q89">
        <v>6.3140644776119403</v>
      </c>
      <c r="R89">
        <v>9.9962471886494999</v>
      </c>
      <c r="S89">
        <v>7.9992929454878592</v>
      </c>
      <c r="T89">
        <v>0</v>
      </c>
      <c r="U89">
        <v>25.698332015224157</v>
      </c>
      <c r="V89">
        <v>6.36492760858712</v>
      </c>
      <c r="W89">
        <v>13.216827329490874</v>
      </c>
      <c r="X89">
        <v>30.168501368133025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10.076159999999998</v>
      </c>
      <c r="AF89">
        <v>6.0499999999999989</v>
      </c>
      <c r="AG89">
        <v>6.1928193599999997</v>
      </c>
      <c r="AH89">
        <v>6.3918799999999996</v>
      </c>
      <c r="AI89">
        <v>0</v>
      </c>
      <c r="AJ89">
        <v>0</v>
      </c>
      <c r="AK89">
        <v>8.0585099999999983</v>
      </c>
      <c r="AL89">
        <v>0</v>
      </c>
      <c r="AM89">
        <v>0</v>
      </c>
      <c r="AN89">
        <v>0.59302999999999995</v>
      </c>
      <c r="AO89">
        <v>0</v>
      </c>
      <c r="AP89">
        <v>1.1790797088936957</v>
      </c>
      <c r="AQ89">
        <v>9.5490199999999987</v>
      </c>
      <c r="AR89">
        <v>15.241500000000006</v>
      </c>
      <c r="AS89">
        <v>4.5396999999999998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799.98926416934773</v>
      </c>
      <c r="DN89">
        <v>27.985619951490762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4.6780548209199431</v>
      </c>
      <c r="L90">
        <v>578.50550873449788</v>
      </c>
      <c r="M90">
        <v>28.234447069411633</v>
      </c>
      <c r="N90">
        <v>17.399178532311062</v>
      </c>
      <c r="O90">
        <v>0</v>
      </c>
      <c r="P90">
        <v>31.527802961619823</v>
      </c>
      <c r="Q90">
        <v>6.3140644776119403</v>
      </c>
      <c r="R90">
        <v>9.9962471886494999</v>
      </c>
      <c r="S90">
        <v>7.9992929454878592</v>
      </c>
      <c r="T90">
        <v>0</v>
      </c>
      <c r="U90">
        <v>25.698332015224157</v>
      </c>
      <c r="V90">
        <v>6.36492760858712</v>
      </c>
      <c r="W90">
        <v>13.216827329490874</v>
      </c>
      <c r="X90">
        <v>30.168501368133025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10.076159999999998</v>
      </c>
      <c r="AF90">
        <v>6.0499999999999989</v>
      </c>
      <c r="AG90">
        <v>6.1928193599999997</v>
      </c>
      <c r="AH90">
        <v>6.3918799999999996</v>
      </c>
      <c r="AI90">
        <v>0</v>
      </c>
      <c r="AJ90">
        <v>0</v>
      </c>
      <c r="AK90">
        <v>8.0585099999999983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9.5490199999999987</v>
      </c>
      <c r="AR90">
        <v>3.387</v>
      </c>
      <c r="AS90">
        <v>4.5396999999999998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788.53544626934774</v>
      </c>
      <c r="DN90">
        <v>27.584937851490757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4.6780548209199431</v>
      </c>
      <c r="L91">
        <v>578.50550873449788</v>
      </c>
      <c r="M91">
        <v>28.234447069411633</v>
      </c>
      <c r="N91">
        <v>17.399178532311062</v>
      </c>
      <c r="O91">
        <v>0</v>
      </c>
      <c r="P91">
        <v>31.527802961619823</v>
      </c>
      <c r="Q91">
        <v>6.3140644776119403</v>
      </c>
      <c r="R91">
        <v>9.9962471886494999</v>
      </c>
      <c r="S91">
        <v>7.9992929454878592</v>
      </c>
      <c r="T91">
        <v>0</v>
      </c>
      <c r="U91">
        <v>25.698332015224157</v>
      </c>
      <c r="V91">
        <v>6.36492760858712</v>
      </c>
      <c r="W91">
        <v>13.216827329490874</v>
      </c>
      <c r="X91">
        <v>30.168501368133025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5.038079999999999</v>
      </c>
      <c r="AF91">
        <v>6.0499999999999989</v>
      </c>
      <c r="AG91">
        <v>6.1928193599999997</v>
      </c>
      <c r="AH91">
        <v>6.3918799999999996</v>
      </c>
      <c r="AI91">
        <v>0</v>
      </c>
      <c r="AJ91">
        <v>0</v>
      </c>
      <c r="AK91">
        <v>8.0585099999999983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9.5490199999999987</v>
      </c>
      <c r="AR91">
        <v>3.387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782.07265036426224</v>
      </c>
      <c r="DN91">
        <v>27.358853756576252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4.6780548209199431</v>
      </c>
      <c r="L92">
        <v>578.50550873449788</v>
      </c>
      <c r="M92">
        <v>28.234447069411633</v>
      </c>
      <c r="N92">
        <v>17.399178532311062</v>
      </c>
      <c r="O92">
        <v>0</v>
      </c>
      <c r="P92">
        <v>31.527802961619823</v>
      </c>
      <c r="Q92">
        <v>6.3140644776119403</v>
      </c>
      <c r="R92">
        <v>9.9962471886494999</v>
      </c>
      <c r="S92">
        <v>7.9992929454878592</v>
      </c>
      <c r="T92">
        <v>0</v>
      </c>
      <c r="U92">
        <v>25.698332015224157</v>
      </c>
      <c r="V92">
        <v>6.36492760858712</v>
      </c>
      <c r="W92">
        <v>13.216827329490874</v>
      </c>
      <c r="X92">
        <v>30.168501368133025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5.038079999999999</v>
      </c>
      <c r="AF92">
        <v>6.0499999999999989</v>
      </c>
      <c r="AG92">
        <v>6.1928193599999997</v>
      </c>
      <c r="AH92">
        <v>6.3918799999999996</v>
      </c>
      <c r="AI92">
        <v>0</v>
      </c>
      <c r="AJ92">
        <v>0</v>
      </c>
      <c r="AK92">
        <v>8.0585099999999983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9.5490199999999987</v>
      </c>
      <c r="AR92">
        <v>3.387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782.07265036426224</v>
      </c>
      <c r="DN92">
        <v>27.358853756576252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4.6780548209199431</v>
      </c>
      <c r="L93">
        <v>506.00199120057397</v>
      </c>
      <c r="M93">
        <v>28.234447069411633</v>
      </c>
      <c r="N93">
        <v>17.399178532311062</v>
      </c>
      <c r="O93">
        <v>0</v>
      </c>
      <c r="P93">
        <v>31.527802961619823</v>
      </c>
      <c r="Q93">
        <v>0</v>
      </c>
      <c r="R93">
        <v>9.9962471886494999</v>
      </c>
      <c r="S93">
        <v>4.0028816085489316</v>
      </c>
      <c r="T93">
        <v>0</v>
      </c>
      <c r="U93">
        <v>25.698332015224157</v>
      </c>
      <c r="V93">
        <v>6.36492760858712</v>
      </c>
      <c r="W93">
        <v>13.216827329490874</v>
      </c>
      <c r="X93">
        <v>30.168501368133025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5.038079999999999</v>
      </c>
      <c r="AF93">
        <v>6.0499999999999989</v>
      </c>
      <c r="AG93">
        <v>6.1928193599999997</v>
      </c>
      <c r="AH93">
        <v>6.3918799999999996</v>
      </c>
      <c r="AI93">
        <v>0</v>
      </c>
      <c r="AJ93">
        <v>0</v>
      </c>
      <c r="AK93">
        <v>8.0585099999999983</v>
      </c>
      <c r="AL93">
        <v>0</v>
      </c>
      <c r="AM93">
        <v>0</v>
      </c>
      <c r="AN93">
        <v>0.59302999999999995</v>
      </c>
      <c r="AO93">
        <v>0</v>
      </c>
      <c r="AP93">
        <v>1.1790797088936957</v>
      </c>
      <c r="AQ93">
        <v>9.5490199999999987</v>
      </c>
      <c r="AR93">
        <v>3.387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702.05777013571469</v>
      </c>
      <c r="DN93">
        <v>24.559740636649209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4.6780548209199431</v>
      </c>
      <c r="L94">
        <v>436.0023668145904</v>
      </c>
      <c r="M94">
        <v>28.234447069411633</v>
      </c>
      <c r="N94">
        <v>17.399178532311062</v>
      </c>
      <c r="O94">
        <v>0</v>
      </c>
      <c r="P94">
        <v>31.527802961619823</v>
      </c>
      <c r="Q94">
        <v>0</v>
      </c>
      <c r="R94">
        <v>4.9978508576587428</v>
      </c>
      <c r="S94">
        <v>6.9956352201257861</v>
      </c>
      <c r="T94">
        <v>0</v>
      </c>
      <c r="U94">
        <v>25.698332015224157</v>
      </c>
      <c r="V94">
        <v>6.36492760858712</v>
      </c>
      <c r="W94">
        <v>13.216827329490874</v>
      </c>
      <c r="X94">
        <v>30.168501368133025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5.038079999999999</v>
      </c>
      <c r="AF94">
        <v>6.0499999999999989</v>
      </c>
      <c r="AG94">
        <v>6.1928193599999997</v>
      </c>
      <c r="AH94">
        <v>6.3918799999999996</v>
      </c>
      <c r="AI94">
        <v>0</v>
      </c>
      <c r="AJ94">
        <v>0</v>
      </c>
      <c r="AK94">
        <v>8.0585099999999983</v>
      </c>
      <c r="AL94">
        <v>0</v>
      </c>
      <c r="AM94">
        <v>0</v>
      </c>
      <c r="AN94">
        <v>0.59302999999999995</v>
      </c>
      <c r="AO94">
        <v>0</v>
      </c>
      <c r="AP94">
        <v>1.1790797088936957</v>
      </c>
      <c r="AQ94">
        <v>9.5490199999999987</v>
      </c>
      <c r="AR94">
        <v>3.387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632.48628102151065</v>
      </c>
      <c r="DN94">
        <v>22.125962645455651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4.6782050460910343</v>
      </c>
      <c r="L95">
        <v>374.00184757735553</v>
      </c>
      <c r="M95">
        <v>28.234447069411633</v>
      </c>
      <c r="N95">
        <v>17.399178532311062</v>
      </c>
      <c r="O95">
        <v>0</v>
      </c>
      <c r="P95">
        <v>31.527802961619823</v>
      </c>
      <c r="Q95">
        <v>0</v>
      </c>
      <c r="R95">
        <v>9.9962471886494999</v>
      </c>
      <c r="S95">
        <v>4.0028816085489316</v>
      </c>
      <c r="T95">
        <v>0</v>
      </c>
      <c r="U95">
        <v>25.698332015224157</v>
      </c>
      <c r="V95">
        <v>6.36492760858712</v>
      </c>
      <c r="W95">
        <v>13.216827329490874</v>
      </c>
      <c r="X95">
        <v>30.168501368133025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5.038079999999999</v>
      </c>
      <c r="AF95">
        <v>2.7224999999999993</v>
      </c>
      <c r="AG95">
        <v>6.1928193599999997</v>
      </c>
      <c r="AH95">
        <v>6.3918799999999996</v>
      </c>
      <c r="AI95">
        <v>0</v>
      </c>
      <c r="AJ95">
        <v>0</v>
      </c>
      <c r="AK95">
        <v>8.0585099999999983</v>
      </c>
      <c r="AL95">
        <v>0</v>
      </c>
      <c r="AM95">
        <v>0</v>
      </c>
      <c r="AN95">
        <v>0.59302999999999995</v>
      </c>
      <c r="AO95">
        <v>0</v>
      </c>
      <c r="AP95">
        <v>1.1790797088936957</v>
      </c>
      <c r="AQ95">
        <v>9.5490199999999987</v>
      </c>
      <c r="AR95">
        <v>2.0322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569.99533837434092</v>
      </c>
      <c r="DN95">
        <v>19.93987899997542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4.6781769425703486</v>
      </c>
      <c r="L96">
        <v>322.00212507106312</v>
      </c>
      <c r="M96">
        <v>28.234447069411633</v>
      </c>
      <c r="N96">
        <v>17.399178532311062</v>
      </c>
      <c r="O96">
        <v>0</v>
      </c>
      <c r="P96">
        <v>31.527802961619823</v>
      </c>
      <c r="Q96">
        <v>0</v>
      </c>
      <c r="R96">
        <v>9.9962471886494999</v>
      </c>
      <c r="S96">
        <v>4.0028816085489316</v>
      </c>
      <c r="T96">
        <v>0</v>
      </c>
      <c r="U96">
        <v>25.698332015224157</v>
      </c>
      <c r="V96">
        <v>6.36492760858712</v>
      </c>
      <c r="W96">
        <v>13.216827329490874</v>
      </c>
      <c r="X96">
        <v>30.168501368133025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5.038079999999999</v>
      </c>
      <c r="AF96">
        <v>2.7224999999999993</v>
      </c>
      <c r="AG96">
        <v>6.1928193599999997</v>
      </c>
      <c r="AH96">
        <v>6.3918799999999996</v>
      </c>
      <c r="AI96">
        <v>0</v>
      </c>
      <c r="AJ96">
        <v>0</v>
      </c>
      <c r="AK96">
        <v>8.0585099999999983</v>
      </c>
      <c r="AL96">
        <v>0</v>
      </c>
      <c r="AM96">
        <v>0</v>
      </c>
      <c r="AN96">
        <v>0.59302999999999995</v>
      </c>
      <c r="AO96">
        <v>0</v>
      </c>
      <c r="AP96">
        <v>1.1790797088936957</v>
      </c>
      <c r="AQ96">
        <v>9.5490199999999987</v>
      </c>
      <c r="AR96">
        <v>2.0322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519.75317933521285</v>
      </c>
      <c r="DN96">
        <v>18.182287429290405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4.6781469934396149</v>
      </c>
      <c r="L97">
        <v>322.00212507106312</v>
      </c>
      <c r="M97">
        <v>28.234447069411633</v>
      </c>
      <c r="N97">
        <v>17.399178532311062</v>
      </c>
      <c r="O97">
        <v>0</v>
      </c>
      <c r="P97">
        <v>31.527802961619823</v>
      </c>
      <c r="Q97">
        <v>0</v>
      </c>
      <c r="R97">
        <v>9.9962471886494999</v>
      </c>
      <c r="S97">
        <v>4.0028816085489316</v>
      </c>
      <c r="T97">
        <v>0</v>
      </c>
      <c r="U97">
        <v>25.698332015224157</v>
      </c>
      <c r="V97">
        <v>6.36492760858712</v>
      </c>
      <c r="W97">
        <v>13.216827329490874</v>
      </c>
      <c r="X97">
        <v>30.168501368133025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5.038079999999999</v>
      </c>
      <c r="AF97">
        <v>2.7224999999999993</v>
      </c>
      <c r="AG97">
        <v>6.1928193599999997</v>
      </c>
      <c r="AH97">
        <v>6.3918799999999996</v>
      </c>
      <c r="AI97">
        <v>0</v>
      </c>
      <c r="AJ97">
        <v>0</v>
      </c>
      <c r="AK97">
        <v>8.0585099999999983</v>
      </c>
      <c r="AL97">
        <v>0</v>
      </c>
      <c r="AM97">
        <v>0</v>
      </c>
      <c r="AN97">
        <v>0.59302999999999995</v>
      </c>
      <c r="AO97">
        <v>0</v>
      </c>
      <c r="AP97">
        <v>1.1790797088936957</v>
      </c>
      <c r="AQ97">
        <v>9.5490199999999987</v>
      </c>
      <c r="AR97">
        <v>2.0322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519.75315039844088</v>
      </c>
      <c r="DN97">
        <v>18.182286416931632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4.6781312690074648</v>
      </c>
      <c r="L98">
        <v>322.00212507106312</v>
      </c>
      <c r="M98">
        <v>28.234447069411633</v>
      </c>
      <c r="N98">
        <v>17.399178532311062</v>
      </c>
      <c r="O98">
        <v>0</v>
      </c>
      <c r="P98">
        <v>31.527802961619823</v>
      </c>
      <c r="Q98">
        <v>0</v>
      </c>
      <c r="R98">
        <v>9.9962471886494999</v>
      </c>
      <c r="S98">
        <v>4.0028816085489316</v>
      </c>
      <c r="T98">
        <v>0</v>
      </c>
      <c r="U98">
        <v>25.698332015224157</v>
      </c>
      <c r="V98">
        <v>6.36492760858712</v>
      </c>
      <c r="W98">
        <v>13.216827329490874</v>
      </c>
      <c r="X98">
        <v>30.168501368133025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5.038079999999999</v>
      </c>
      <c r="AF98">
        <v>2.7224999999999993</v>
      </c>
      <c r="AG98">
        <v>6.1928193599999997</v>
      </c>
      <c r="AH98">
        <v>6.3918799999999996</v>
      </c>
      <c r="AI98">
        <v>0</v>
      </c>
      <c r="AJ98">
        <v>0</v>
      </c>
      <c r="AK98">
        <v>8.0585099999999983</v>
      </c>
      <c r="AL98">
        <v>0</v>
      </c>
      <c r="AM98">
        <v>0</v>
      </c>
      <c r="AN98">
        <v>0.59302999999999995</v>
      </c>
      <c r="AO98">
        <v>0</v>
      </c>
      <c r="AP98">
        <v>1.1790797088936957</v>
      </c>
      <c r="AQ98">
        <v>9.5490199999999987</v>
      </c>
      <c r="AR98">
        <v>2.0322</v>
      </c>
      <c r="AS98">
        <v>3.7142999999999997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520.55063653827415</v>
      </c>
      <c r="DN98">
        <v>18.21018455266616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8.5312725881325699E-2</v>
      </c>
      <c r="L99">
        <f t="shared" si="2"/>
        <v>9.8699273517251829</v>
      </c>
      <c r="M99">
        <f t="shared" si="2"/>
        <v>0.67762672966587811</v>
      </c>
      <c r="N99">
        <f t="shared" si="2"/>
        <v>0.52202385799707074</v>
      </c>
      <c r="O99">
        <f t="shared" si="2"/>
        <v>0</v>
      </c>
      <c r="P99">
        <f t="shared" si="2"/>
        <v>0.75666727107887433</v>
      </c>
      <c r="Q99">
        <f t="shared" si="2"/>
        <v>4.325533380936035E-2</v>
      </c>
      <c r="R99">
        <f t="shared" si="2"/>
        <v>0.17735504256719645</v>
      </c>
      <c r="S99">
        <f t="shared" si="2"/>
        <v>7.6733518145801913E-2</v>
      </c>
      <c r="T99">
        <f t="shared" si="2"/>
        <v>0</v>
      </c>
      <c r="U99">
        <f t="shared" si="2"/>
        <v>0.61675996836537961</v>
      </c>
      <c r="V99">
        <f t="shared" si="2"/>
        <v>0.11598437278361722</v>
      </c>
      <c r="W99">
        <f t="shared" si="2"/>
        <v>0.29416756857445514</v>
      </c>
      <c r="X99">
        <f t="shared" si="2"/>
        <v>0.72404403283519347</v>
      </c>
      <c r="Y99">
        <f t="shared" si="2"/>
        <v>0</v>
      </c>
      <c r="Z99">
        <f t="shared" si="2"/>
        <v>1.8603000000000001E-2</v>
      </c>
      <c r="AA99">
        <f t="shared" si="2"/>
        <v>4.1207083608617162E-2</v>
      </c>
      <c r="AB99">
        <f t="shared" si="2"/>
        <v>5.9603570000000002E-2</v>
      </c>
      <c r="AC99">
        <f t="shared" si="2"/>
        <v>1.3517243250000003E-2</v>
      </c>
      <c r="AD99">
        <f t="shared" si="2"/>
        <v>4.9857168899999985E-2</v>
      </c>
      <c r="AE99">
        <f t="shared" si="2"/>
        <v>0.17809022399999994</v>
      </c>
      <c r="AF99">
        <f t="shared" si="2"/>
        <v>8.9010625000000024E-2</v>
      </c>
      <c r="AG99">
        <f t="shared" si="2"/>
        <v>0.14862766463999996</v>
      </c>
      <c r="AH99">
        <f t="shared" si="2"/>
        <v>0.28080690999999991</v>
      </c>
      <c r="AI99">
        <f t="shared" si="2"/>
        <v>2.4187123799999995E-2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1.9423409999999999E-2</v>
      </c>
      <c r="AN99">
        <f t="shared" si="2"/>
        <v>1.4232719999999982E-2</v>
      </c>
      <c r="AO99">
        <f t="shared" si="2"/>
        <v>2.3902788000000012E-3</v>
      </c>
      <c r="AP99">
        <f t="shared" si="2"/>
        <v>4.1472556654057281E-2</v>
      </c>
      <c r="AQ99">
        <f t="shared" si="2"/>
        <v>0.16802119250000019</v>
      </c>
      <c r="AR99">
        <f t="shared" si="2"/>
        <v>9.1618349999999973E-2</v>
      </c>
      <c r="AS99">
        <f t="shared" si="2"/>
        <v>7.8634619777282255E-2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14.949589677684173</v>
      </c>
      <c r="DN99">
        <f t="shared" si="3"/>
        <v>0.52297607667512069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45.29</v>
      </c>
      <c r="DN3">
        <v>1.5799999999999983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45.29</v>
      </c>
      <c r="DN4">
        <v>1.5799999999999983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46.87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45.29</v>
      </c>
      <c r="DN5">
        <v>1.5799999999999983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45.29</v>
      </c>
      <c r="DN6">
        <v>1.5799999999999983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45.29</v>
      </c>
      <c r="DN7">
        <v>1.5799999999999983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45.29</v>
      </c>
      <c r="DN8">
        <v>1.5799999999999983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45.29</v>
      </c>
      <c r="DN9">
        <v>1.5799999999999983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45.29</v>
      </c>
      <c r="DN10">
        <v>1.5799999999999983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45.29</v>
      </c>
      <c r="DN11">
        <v>1.5799999999999983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45.29</v>
      </c>
      <c r="DN12">
        <v>1.5799999999999983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45.29</v>
      </c>
      <c r="DN13">
        <v>1.5799999999999983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45.29</v>
      </c>
      <c r="DN14">
        <v>1.5799999999999983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45.29</v>
      </c>
      <c r="DN15">
        <v>1.5799999999999983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45.29</v>
      </c>
      <c r="DN16">
        <v>1.5799999999999983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45.29</v>
      </c>
      <c r="DN17">
        <v>1.5799999999999983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45.29</v>
      </c>
      <c r="DN18">
        <v>1.5799999999999983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45.29</v>
      </c>
      <c r="DN19">
        <v>1.5799999999999983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45.29</v>
      </c>
      <c r="DN20">
        <v>1.5799999999999983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45.29</v>
      </c>
      <c r="DN21">
        <v>1.5799999999999983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45.29</v>
      </c>
      <c r="DN22">
        <v>1.5799999999999983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45.29</v>
      </c>
      <c r="DN23">
        <v>1.5799999999999983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45.29</v>
      </c>
      <c r="DN24">
        <v>1.5799999999999983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45.29</v>
      </c>
      <c r="DN25">
        <v>1.5799999999999983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45.29</v>
      </c>
      <c r="DN26">
        <v>1.5799999999999983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45.29</v>
      </c>
      <c r="DN27">
        <v>1.5799999999999983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45.29</v>
      </c>
      <c r="DN28">
        <v>1.5799999999999983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45.29</v>
      </c>
      <c r="DN29">
        <v>1.5799999999999983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45.29</v>
      </c>
      <c r="DN30">
        <v>1.5799999999999983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45.29</v>
      </c>
      <c r="DN31">
        <v>1.5799999999999983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45.29</v>
      </c>
      <c r="DN32">
        <v>1.5799999999999983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45.29</v>
      </c>
      <c r="DN33">
        <v>1.5799999999999983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45.29</v>
      </c>
      <c r="DN34">
        <v>1.5799999999999983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46.879999999999995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45.3</v>
      </c>
      <c r="DN35">
        <v>1.5799999999999983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46.879999999999995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45.3</v>
      </c>
      <c r="DN36">
        <v>1.5799999999999983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46.879999999999995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45.3</v>
      </c>
      <c r="DN37">
        <v>1.5799999999999983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46.879999999999995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45.3</v>
      </c>
      <c r="DN38">
        <v>1.5799999999999983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46.879999999999995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45.3</v>
      </c>
      <c r="DN39">
        <v>1.5799999999999983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46.879999999999995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45.3</v>
      </c>
      <c r="DN40">
        <v>1.5799999999999983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46.879999999999995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45.3</v>
      </c>
      <c r="DN41">
        <v>1.5799999999999983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46.879999999999995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45.3</v>
      </c>
      <c r="DN42">
        <v>1.5799999999999983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46.879999999999995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45.3</v>
      </c>
      <c r="DN43">
        <v>1.5799999999999983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46.879999999999995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45.3</v>
      </c>
      <c r="DN44">
        <v>1.5799999999999983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46.879999999999995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45.3</v>
      </c>
      <c r="DN45">
        <v>1.5799999999999983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46.879999999999995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45.3</v>
      </c>
      <c r="DN46">
        <v>1.5799999999999983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46.879999999999995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45.3</v>
      </c>
      <c r="DN47">
        <v>1.5799999999999983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46.879999999999995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45.3</v>
      </c>
      <c r="DN48">
        <v>1.5799999999999983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46.879999999999995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45.3</v>
      </c>
      <c r="DN49">
        <v>1.5799999999999983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46.879999999999995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45.3</v>
      </c>
      <c r="DN50">
        <v>1.5799999999999983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46.879999999999995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45.3</v>
      </c>
      <c r="DN51">
        <v>1.5799999999999983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46.879999999999995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45.3</v>
      </c>
      <c r="DN52">
        <v>1.5799999999999983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46.879999999999995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45.3</v>
      </c>
      <c r="DN53">
        <v>1.5799999999999983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46.879999999999995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45.3</v>
      </c>
      <c r="DN54">
        <v>1.5799999999999983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46.879999999999995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45.3</v>
      </c>
      <c r="DN55">
        <v>1.5799999999999983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46.879999999999995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45.3</v>
      </c>
      <c r="DN56">
        <v>1.5799999999999983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46.879999999999995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45.3</v>
      </c>
      <c r="DN57">
        <v>1.5799999999999983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46.879999999999995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45.3</v>
      </c>
      <c r="DN58">
        <v>1.5799999999999983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46.879999999999995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45.3</v>
      </c>
      <c r="DN59">
        <v>1.5799999999999983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46.879999999999995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45.3</v>
      </c>
      <c r="DN60">
        <v>1.5799999999999983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46.879999999999995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45.3</v>
      </c>
      <c r="DN61">
        <v>1.5799999999999983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46.879999999999995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45.3</v>
      </c>
      <c r="DN62">
        <v>1.5799999999999983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45.29</v>
      </c>
      <c r="DN63">
        <v>1.5799999999999983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45.29</v>
      </c>
      <c r="DN64">
        <v>1.5799999999999983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45.29</v>
      </c>
      <c r="DN65">
        <v>1.5799999999999983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45.29</v>
      </c>
      <c r="DN66">
        <v>1.5799999999999983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45.29</v>
      </c>
      <c r="DN67">
        <v>1.5799999999999983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45.29</v>
      </c>
      <c r="DN68">
        <v>1.5799999999999983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45.29</v>
      </c>
      <c r="DN69">
        <v>1.5799999999999983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45.29</v>
      </c>
      <c r="DN70">
        <v>1.5799999999999983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45.29</v>
      </c>
      <c r="DN71">
        <v>1.5799999999999983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45.29</v>
      </c>
      <c r="DN72">
        <v>1.5799999999999983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45.29</v>
      </c>
      <c r="DN73">
        <v>1.5799999999999983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46.87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45.29</v>
      </c>
      <c r="DN74">
        <v>1.5799999999999983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46.87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45.29</v>
      </c>
      <c r="DN75">
        <v>1.5799999999999983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46.87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45.29</v>
      </c>
      <c r="DN76">
        <v>1.5799999999999983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46.87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45.29</v>
      </c>
      <c r="DN77">
        <v>1.5799999999999983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46.87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45.29</v>
      </c>
      <c r="DN78">
        <v>1.5799999999999983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46.87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45.29</v>
      </c>
      <c r="DN79">
        <v>1.5799999999999983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45.29</v>
      </c>
      <c r="DN80">
        <v>1.5799999999999983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45.29</v>
      </c>
      <c r="DN81">
        <v>1.5799999999999983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45.29</v>
      </c>
      <c r="DN82">
        <v>1.5799999999999983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45.29</v>
      </c>
      <c r="DN83">
        <v>1.5799999999999983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45.29</v>
      </c>
      <c r="DN84">
        <v>1.5799999999999983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45.29</v>
      </c>
      <c r="DN85">
        <v>1.5799999999999983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45.29</v>
      </c>
      <c r="DN86">
        <v>1.5799999999999983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45.29</v>
      </c>
      <c r="DN87">
        <v>1.5799999999999983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45.29</v>
      </c>
      <c r="DN88">
        <v>1.5799999999999983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45.29</v>
      </c>
      <c r="DN89">
        <v>1.5799999999999983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45.29</v>
      </c>
      <c r="DN90">
        <v>1.5799999999999983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45.29</v>
      </c>
      <c r="DN91">
        <v>1.5799999999999983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45.29</v>
      </c>
      <c r="DN92">
        <v>1.5799999999999983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45.29</v>
      </c>
      <c r="DN93">
        <v>1.5799999999999983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45.29</v>
      </c>
      <c r="DN94">
        <v>1.5799999999999983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45.29</v>
      </c>
      <c r="DN95">
        <v>1.5799999999999983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45.29</v>
      </c>
      <c r="DN96">
        <v>1.5799999999999983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45.29</v>
      </c>
      <c r="DN97">
        <v>1.5799999999999983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45.29</v>
      </c>
      <c r="DN98">
        <v>1.5799999999999983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1.1249499999999997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1.0870300000000002</v>
      </c>
      <c r="DN99">
        <f t="shared" si="3"/>
        <v>3.7919999999999919E-2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19.324021999999999</v>
      </c>
      <c r="DN3">
        <v>0.67600099999999941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20.000022999999999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19.324021999999999</v>
      </c>
      <c r="DN4">
        <v>0.67600099999999941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19.324021999999999</v>
      </c>
      <c r="DN5">
        <v>0.67600099999999941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17.359857999999999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16.773095000000001</v>
      </c>
      <c r="DN6">
        <v>0.5867629999999977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18.861813999999999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18.224284999999998</v>
      </c>
      <c r="DN7">
        <v>0.63752900000000068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16.943505999999999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16.370815</v>
      </c>
      <c r="DN8">
        <v>0.57269099999999895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14.42619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13.938585</v>
      </c>
      <c r="DN9">
        <v>0.48760500000000029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14.475455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13.986185000000001</v>
      </c>
      <c r="DN10">
        <v>0.48926999999999943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13.613422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13.153288</v>
      </c>
      <c r="DN11">
        <v>0.46013400000000004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13.012117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12.572307</v>
      </c>
      <c r="DN12">
        <v>0.43980999999999959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15.345732999999999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14.827047</v>
      </c>
      <c r="DN13">
        <v>0.51868599999999887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15.866773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15.330476000000001</v>
      </c>
      <c r="DN14">
        <v>0.53629699999999936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16.844453999999999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16.275110999999999</v>
      </c>
      <c r="DN15">
        <v>0.56934299999999993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18.309833999999999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17.690961999999999</v>
      </c>
      <c r="DN16">
        <v>0.61887199999999964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18.303407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17.684752</v>
      </c>
      <c r="DN17">
        <v>0.6186550000000004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19.152498000000001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18.505144000000001</v>
      </c>
      <c r="DN18">
        <v>0.64735399999999998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17.595953999999999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17.001211000000001</v>
      </c>
      <c r="DN19">
        <v>0.59474299999999758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20.000022999999999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19.324021999999999</v>
      </c>
      <c r="DN20">
        <v>0.67600099999999941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20.000022999999999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19.324021999999999</v>
      </c>
      <c r="DN21">
        <v>0.67600099999999941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20.000022999999999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19.324021999999999</v>
      </c>
      <c r="DN22">
        <v>0.67600099999999941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20.000022999999999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19.324021999999999</v>
      </c>
      <c r="DN23">
        <v>0.67600099999999941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19.324021999999999</v>
      </c>
      <c r="DN24">
        <v>0.67600099999999941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20.000022999999999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19.324021999999999</v>
      </c>
      <c r="DN25">
        <v>0.67600099999999941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20.000022999999999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19.324021999999999</v>
      </c>
      <c r="DN26">
        <v>0.67600099999999941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20.000022999999999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19.324021999999999</v>
      </c>
      <c r="DN27">
        <v>0.67600099999999941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20.000022999999999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19.324021999999999</v>
      </c>
      <c r="DN28">
        <v>0.67600099999999941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20.000022999999999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19.324021999999999</v>
      </c>
      <c r="DN29">
        <v>0.67600099999999941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20.000022999999999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19.324021999999999</v>
      </c>
      <c r="DN30">
        <v>0.67600099999999941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20.000022999999999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19.324021999999999</v>
      </c>
      <c r="DN31">
        <v>0.67600099999999941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20.000022999999999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19.324021999999999</v>
      </c>
      <c r="DN32">
        <v>0.67600099999999941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19.324021999999999</v>
      </c>
      <c r="DN33">
        <v>0.67600099999999941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19.324021999999999</v>
      </c>
      <c r="DN34">
        <v>0.67600099999999941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20.000022999999999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19.324021999999999</v>
      </c>
      <c r="DN35">
        <v>0.67600099999999941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20.000022999999999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19.324021999999999</v>
      </c>
      <c r="DN36">
        <v>0.67600099999999941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20.000022999999999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19.324021999999999</v>
      </c>
      <c r="DN37">
        <v>0.67600099999999941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20.000022999999999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19.324021999999999</v>
      </c>
      <c r="DN38">
        <v>0.67600099999999941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20.000022999999999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19.324021999999999</v>
      </c>
      <c r="DN39">
        <v>0.67600099999999941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20.000022999999999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19.324021999999999</v>
      </c>
      <c r="DN40">
        <v>0.67600099999999941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19.324021999999999</v>
      </c>
      <c r="DN41">
        <v>0.67600099999999941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20.000022999999999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19.324021999999999</v>
      </c>
      <c r="DN42">
        <v>0.67600099999999941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20.000022999999999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19.324021999999999</v>
      </c>
      <c r="DN43">
        <v>0.67600099999999941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20.000022999999999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19.324021999999999</v>
      </c>
      <c r="DN44">
        <v>0.67600099999999941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20.000022999999999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19.324021999999999</v>
      </c>
      <c r="DN45">
        <v>0.67600099999999941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20.000022999999999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19.324021999999999</v>
      </c>
      <c r="DN46">
        <v>0.67600099999999941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20.000022999999999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19.324021999999999</v>
      </c>
      <c r="DN47">
        <v>0.67600099999999941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20.000022999999999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19.324021999999999</v>
      </c>
      <c r="DN48">
        <v>0.67600099999999941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20.000022999999999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19.324021999999999</v>
      </c>
      <c r="DN49">
        <v>0.67600099999999941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20.000022999999999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19.324021999999999</v>
      </c>
      <c r="DN50">
        <v>0.67600099999999941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20.000022999999999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19.324021999999999</v>
      </c>
      <c r="DN51">
        <v>0.67600099999999941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20.000022999999999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19.324021999999999</v>
      </c>
      <c r="DN52">
        <v>0.67600099999999941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20.000022999999999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19.324021999999999</v>
      </c>
      <c r="DN53">
        <v>0.67600099999999941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20.000022999999999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19.324021999999999</v>
      </c>
      <c r="DN54">
        <v>0.67600099999999941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19.324021999999999</v>
      </c>
      <c r="DN55">
        <v>0.67600099999999941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20.000022999999999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19.324021999999999</v>
      </c>
      <c r="DN56">
        <v>0.67600099999999941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20.000022999999999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19.324021999999999</v>
      </c>
      <c r="DN57">
        <v>0.67600099999999941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20.000022999999999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19.324021999999999</v>
      </c>
      <c r="DN58">
        <v>0.67600099999999941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20.000022999999999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19.324021999999999</v>
      </c>
      <c r="DN59">
        <v>0.67600099999999941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20.000022999999999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19.324021999999999</v>
      </c>
      <c r="DN60">
        <v>0.67600099999999941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20.000022999999999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19.324021999999999</v>
      </c>
      <c r="DN61">
        <v>0.67600099999999941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20.000022999999999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19.324021999999999</v>
      </c>
      <c r="DN62">
        <v>0.67600099999999941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19.324021999999999</v>
      </c>
      <c r="DN63">
        <v>0.67600099999999941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20.000022999999999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19.324021999999999</v>
      </c>
      <c r="DN64">
        <v>0.67600099999999941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20.000022999999999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19.324021999999999</v>
      </c>
      <c r="DN65">
        <v>0.67600099999999941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20.000022999999999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19.324021999999999</v>
      </c>
      <c r="DN66">
        <v>0.67600099999999941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20.000022999999999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19.324021999999999</v>
      </c>
      <c r="DN67">
        <v>0.67600099999999941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20.000022999999999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19.324021999999999</v>
      </c>
      <c r="DN68">
        <v>0.67600099999999941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20.000022999999999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19.324021999999999</v>
      </c>
      <c r="DN69">
        <v>0.67600099999999941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20.000022999999999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19.324021999999999</v>
      </c>
      <c r="DN70">
        <v>0.67600099999999941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19.324021999999999</v>
      </c>
      <c r="DN71">
        <v>0.67600099999999941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19.324021999999999</v>
      </c>
      <c r="DN72">
        <v>0.67600099999999941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20.000022999999999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19.324021999999999</v>
      </c>
      <c r="DN73">
        <v>0.67600099999999941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20.000022999999999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19.324021999999999</v>
      </c>
      <c r="DN74">
        <v>0.67600099999999941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20.000022999999999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19.324021999999999</v>
      </c>
      <c r="DN75">
        <v>0.67600099999999941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19.324021999999999</v>
      </c>
      <c r="DN76">
        <v>0.67600099999999941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19.324021999999999</v>
      </c>
      <c r="DN77">
        <v>0.67600099999999941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20.000022999999999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19.324021999999999</v>
      </c>
      <c r="DN78">
        <v>0.67600099999999941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20.000022999999999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19.324021999999999</v>
      </c>
      <c r="DN79">
        <v>0.67600099999999941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20.000022999999999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19.324021999999999</v>
      </c>
      <c r="DN80">
        <v>0.67600099999999941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20.000022999999999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19.324021999999999</v>
      </c>
      <c r="DN81">
        <v>0.67600099999999941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20.000022999999999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19.324021999999999</v>
      </c>
      <c r="DN82">
        <v>0.67600099999999941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20.000022999999999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19.324021999999999</v>
      </c>
      <c r="DN83">
        <v>0.67600099999999941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20.000022999999999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19.324021999999999</v>
      </c>
      <c r="DN84">
        <v>0.67600099999999941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20.000022999999999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19.324021999999999</v>
      </c>
      <c r="DN85">
        <v>0.67600099999999941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20.000022999999999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19.324021999999999</v>
      </c>
      <c r="DN86">
        <v>0.67600099999999941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20.000022999999999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19.324021999999999</v>
      </c>
      <c r="DN87">
        <v>0.67600099999999941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20.000022999999999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19.324021999999999</v>
      </c>
      <c r="DN88">
        <v>0.67600099999999941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20.000022999999999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19.324021999999999</v>
      </c>
      <c r="DN89">
        <v>0.67600099999999941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20.000022999999999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19.324021999999999</v>
      </c>
      <c r="DN90">
        <v>0.67600099999999941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20.000022999999999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19.324021999999999</v>
      </c>
      <c r="DN91">
        <v>0.67600099999999941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19.324021999999999</v>
      </c>
      <c r="DN92">
        <v>0.67600099999999941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20.000022999999999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19.324021999999999</v>
      </c>
      <c r="DN93">
        <v>0.67600099999999941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20.000022999999999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19.324021999999999</v>
      </c>
      <c r="DN94">
        <v>0.67600099999999941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20.000022999999999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19.324021999999999</v>
      </c>
      <c r="DN95">
        <v>0.67600099999999941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20.000022999999999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19.324021999999999</v>
      </c>
      <c r="DN96">
        <v>0.67600099999999941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19.324021999999999</v>
      </c>
      <c r="DN97">
        <v>0.67600099999999941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20.000022999999999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19.324021999999999</v>
      </c>
      <c r="DN98">
        <v>0.67600099999999941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0.46752822525000093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0.45172576675000026</v>
      </c>
      <c r="DN99">
        <f t="shared" si="3"/>
        <v>1.5802458499999984E-2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  <c r="H3" s="8">
        <v>413.03</v>
      </c>
      <c r="I3" s="8">
        <v>413.03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  <c r="H4" s="8">
        <v>405.65</v>
      </c>
      <c r="I4" s="8">
        <v>405.65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  <c r="H5" s="8">
        <v>405.4</v>
      </c>
      <c r="I5" s="8">
        <v>405.4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  <c r="H6" s="8">
        <v>404.97</v>
      </c>
      <c r="I6" s="8">
        <v>404.97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  <c r="H7" s="8">
        <v>391.33</v>
      </c>
      <c r="I7" s="8">
        <v>391.33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  <c r="H8" s="8">
        <v>368.41</v>
      </c>
      <c r="I8" s="8">
        <v>368.41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  <c r="H9" s="8">
        <v>352.71</v>
      </c>
      <c r="I9" s="8">
        <v>352.71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  <c r="H10" s="8">
        <v>352</v>
      </c>
      <c r="I10" s="8">
        <v>352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  <c r="H11" s="8">
        <v>347.06</v>
      </c>
      <c r="I11" s="8">
        <v>347.06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  <c r="H12" s="8">
        <v>347.05</v>
      </c>
      <c r="I12" s="8">
        <v>347.05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  <c r="H13" s="8">
        <v>344.83</v>
      </c>
      <c r="I13" s="8">
        <v>344.83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  <c r="H14" s="8">
        <v>344.71</v>
      </c>
      <c r="I14" s="8">
        <v>344.71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  <c r="H15" s="8">
        <v>342.2</v>
      </c>
      <c r="I15" s="8">
        <v>342.2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  <c r="H16" s="8">
        <v>342.13</v>
      </c>
      <c r="I16" s="8">
        <v>342.13</v>
      </c>
    </row>
    <row r="17" spans="1:9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  <c r="H17" s="8">
        <v>341.98</v>
      </c>
      <c r="I17" s="8">
        <v>341.98</v>
      </c>
    </row>
    <row r="18" spans="1:9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  <c r="H18" s="8">
        <v>341.85</v>
      </c>
      <c r="I18" s="8">
        <v>341.85</v>
      </c>
    </row>
    <row r="19" spans="1:9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  <c r="H19" s="8">
        <v>341.71</v>
      </c>
      <c r="I19" s="8">
        <v>341.71</v>
      </c>
    </row>
    <row r="20" spans="1:9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  <c r="H20" s="8">
        <v>346.99</v>
      </c>
      <c r="I20" s="8">
        <v>346.99</v>
      </c>
    </row>
    <row r="21" spans="1:9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  <c r="H21" s="8">
        <v>351.9</v>
      </c>
      <c r="I21" s="8">
        <v>351.9</v>
      </c>
    </row>
    <row r="22" spans="1:9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  <c r="H22" s="8">
        <v>361.8</v>
      </c>
      <c r="I22" s="8">
        <v>361.8</v>
      </c>
    </row>
    <row r="23" spans="1:9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  <c r="H23" s="8">
        <v>401.57</v>
      </c>
      <c r="I23" s="8">
        <v>401.57</v>
      </c>
    </row>
    <row r="24" spans="1:9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  <c r="H24" s="8">
        <v>437.22</v>
      </c>
      <c r="I24" s="8">
        <v>437.22</v>
      </c>
    </row>
    <row r="25" spans="1:9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  <c r="H25" s="8">
        <v>469.26</v>
      </c>
      <c r="I25" s="8">
        <v>469.26</v>
      </c>
    </row>
    <row r="26" spans="1:9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  <c r="H26" s="8">
        <v>469.11</v>
      </c>
      <c r="I26" s="8">
        <v>469.11</v>
      </c>
    </row>
    <row r="27" spans="1:9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  <c r="H27" s="8">
        <v>460.04</v>
      </c>
      <c r="I27" s="8">
        <v>460.04</v>
      </c>
    </row>
    <row r="28" spans="1:9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  <c r="H28" s="8">
        <v>420.92</v>
      </c>
      <c r="I28" s="8">
        <v>420.92</v>
      </c>
    </row>
    <row r="29" spans="1:9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  <c r="H29" s="8">
        <v>421.07</v>
      </c>
      <c r="I29" s="8">
        <v>421.07</v>
      </c>
    </row>
    <row r="30" spans="1:9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  <c r="H30" s="8">
        <v>421.06</v>
      </c>
      <c r="I30" s="8">
        <v>421.06</v>
      </c>
    </row>
    <row r="31" spans="1:9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  <c r="H31" s="8">
        <v>420.99</v>
      </c>
      <c r="I31" s="8">
        <v>420.99</v>
      </c>
    </row>
    <row r="32" spans="1:9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  <c r="H32" s="8">
        <v>425.2</v>
      </c>
      <c r="I32" s="8">
        <v>425.2</v>
      </c>
    </row>
    <row r="33" spans="1:9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  <c r="H33" s="8">
        <v>443.61</v>
      </c>
      <c r="I33" s="8">
        <v>443.61</v>
      </c>
    </row>
    <row r="34" spans="1:9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  <c r="H34" s="8">
        <v>450.66</v>
      </c>
      <c r="I34" s="8">
        <v>450.66</v>
      </c>
    </row>
    <row r="35" spans="1:9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  <c r="H35" s="8">
        <v>424.24</v>
      </c>
      <c r="I35" s="8">
        <v>421.18</v>
      </c>
    </row>
    <row r="36" spans="1:9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  <c r="H36" s="8">
        <v>441.82</v>
      </c>
      <c r="I36" s="8">
        <v>421.8</v>
      </c>
    </row>
    <row r="37" spans="1:9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  <c r="H37" s="8">
        <v>450.04</v>
      </c>
      <c r="I37" s="8">
        <v>425.49</v>
      </c>
    </row>
    <row r="38" spans="1:9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  <c r="H38" s="8">
        <v>446.55</v>
      </c>
      <c r="I38" s="8">
        <v>424.23</v>
      </c>
    </row>
    <row r="39" spans="1:9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  <c r="H39" s="8">
        <v>453.04</v>
      </c>
      <c r="I39" s="8">
        <v>453.04</v>
      </c>
    </row>
    <row r="40" spans="1:9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  <c r="H40" s="8">
        <v>462.15</v>
      </c>
      <c r="I40" s="8">
        <v>462.15</v>
      </c>
    </row>
    <row r="41" spans="1:9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  <c r="H41" s="8">
        <v>454.89</v>
      </c>
      <c r="I41" s="8">
        <v>454.89</v>
      </c>
    </row>
    <row r="42" spans="1:9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  <c r="H42" s="8">
        <v>437.42</v>
      </c>
      <c r="I42" s="8">
        <v>437.42</v>
      </c>
    </row>
    <row r="43" spans="1:9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  <c r="H43" s="8">
        <v>403.36</v>
      </c>
      <c r="I43" s="8">
        <v>403.36</v>
      </c>
    </row>
    <row r="44" spans="1:9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  <c r="H44" s="8">
        <v>405.79</v>
      </c>
      <c r="I44" s="8">
        <v>405.79</v>
      </c>
    </row>
    <row r="45" spans="1:9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  <c r="H45" s="8">
        <v>403.08</v>
      </c>
      <c r="I45" s="8">
        <v>403.08</v>
      </c>
    </row>
    <row r="46" spans="1:9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  <c r="H46" s="8">
        <v>398.28</v>
      </c>
      <c r="I46" s="8">
        <v>398.28</v>
      </c>
    </row>
    <row r="47" spans="1:9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  <c r="H47" s="8">
        <v>388.54</v>
      </c>
      <c r="I47" s="8">
        <v>371.49</v>
      </c>
    </row>
    <row r="48" spans="1:9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  <c r="H48" s="8">
        <v>380.02</v>
      </c>
      <c r="I48" s="8">
        <v>368.4</v>
      </c>
    </row>
    <row r="49" spans="1:9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  <c r="H49" s="8">
        <v>384.08</v>
      </c>
      <c r="I49" s="8">
        <v>368.72</v>
      </c>
    </row>
    <row r="50" spans="1:9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  <c r="H50" s="8">
        <v>370.01</v>
      </c>
      <c r="I50" s="8">
        <v>368.51</v>
      </c>
    </row>
    <row r="51" spans="1:9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  <c r="H51" s="8">
        <v>348.82</v>
      </c>
      <c r="I51" s="8">
        <v>348.82</v>
      </c>
    </row>
    <row r="52" spans="1:9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  <c r="H52" s="8">
        <v>348.74</v>
      </c>
      <c r="I52" s="8">
        <v>348.74</v>
      </c>
    </row>
    <row r="53" spans="1:9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  <c r="H53" s="8">
        <v>354.93</v>
      </c>
      <c r="I53" s="8">
        <v>353.03</v>
      </c>
    </row>
    <row r="54" spans="1:9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  <c r="H54" s="8">
        <v>349.63</v>
      </c>
      <c r="I54" s="8">
        <v>348.95</v>
      </c>
    </row>
    <row r="55" spans="1:9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  <c r="H55" s="8">
        <v>335.26</v>
      </c>
      <c r="I55" s="8">
        <v>335.26</v>
      </c>
    </row>
    <row r="56" spans="1:9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  <c r="H56" s="8">
        <v>334.27</v>
      </c>
      <c r="I56" s="8">
        <v>334.27</v>
      </c>
    </row>
    <row r="57" spans="1:9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  <c r="H57" s="8">
        <v>340.73</v>
      </c>
      <c r="I57" s="8">
        <v>340.73</v>
      </c>
    </row>
    <row r="58" spans="1:9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  <c r="H58" s="8">
        <v>350.03</v>
      </c>
      <c r="I58" s="8">
        <v>350.03</v>
      </c>
    </row>
    <row r="59" spans="1:9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  <c r="H59" s="8">
        <v>363</v>
      </c>
      <c r="I59" s="8">
        <v>363</v>
      </c>
    </row>
    <row r="60" spans="1:9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  <c r="H60" s="8">
        <v>385.06</v>
      </c>
      <c r="I60" s="8">
        <v>366.97</v>
      </c>
    </row>
    <row r="61" spans="1:9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  <c r="H61" s="8">
        <v>403.09</v>
      </c>
      <c r="I61" s="8">
        <v>369.27</v>
      </c>
    </row>
    <row r="62" spans="1:9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  <c r="H62" s="8">
        <v>410.1</v>
      </c>
      <c r="I62" s="8">
        <v>373.4</v>
      </c>
    </row>
    <row r="63" spans="1:9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  <c r="H63" s="8">
        <v>410.19</v>
      </c>
      <c r="I63" s="8">
        <v>410.19</v>
      </c>
    </row>
    <row r="64" spans="1:9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  <c r="H64" s="8">
        <v>420.75</v>
      </c>
      <c r="I64" s="8">
        <v>420.75</v>
      </c>
    </row>
    <row r="65" spans="1:9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  <c r="H65" s="8">
        <v>410.08</v>
      </c>
      <c r="I65" s="8">
        <v>406.77</v>
      </c>
    </row>
    <row r="66" spans="1:9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  <c r="H66" s="8">
        <v>422.54</v>
      </c>
      <c r="I66" s="8">
        <v>422.54</v>
      </c>
    </row>
    <row r="67" spans="1:9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  <c r="H67" s="8">
        <v>460.63</v>
      </c>
      <c r="I67" s="8">
        <v>460.63</v>
      </c>
    </row>
    <row r="68" spans="1:9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  <c r="H68" s="8">
        <v>497.71</v>
      </c>
      <c r="I68" s="8">
        <v>497.71</v>
      </c>
    </row>
    <row r="69" spans="1:9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  <c r="H69" s="8">
        <v>522.32000000000005</v>
      </c>
      <c r="I69" s="8">
        <v>522.32000000000005</v>
      </c>
    </row>
    <row r="70" spans="1:9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  <c r="H70" s="8">
        <v>1000</v>
      </c>
      <c r="I70" s="8">
        <v>1000</v>
      </c>
    </row>
    <row r="71" spans="1:9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  <c r="H71" s="8">
        <v>1000</v>
      </c>
      <c r="I71" s="8">
        <v>1000</v>
      </c>
    </row>
    <row r="72" spans="1:9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  <c r="H72" s="8">
        <v>1000</v>
      </c>
      <c r="I72" s="8">
        <v>1000</v>
      </c>
    </row>
    <row r="73" spans="1:9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  <c r="H73" s="8">
        <v>1000</v>
      </c>
      <c r="I73" s="8">
        <v>1000</v>
      </c>
    </row>
    <row r="74" spans="1:9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  <c r="H74" s="8">
        <v>1000</v>
      </c>
      <c r="I74" s="8">
        <v>1000</v>
      </c>
    </row>
    <row r="75" spans="1:9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  <c r="H75" s="8">
        <v>1000</v>
      </c>
      <c r="I75" s="8">
        <v>1000</v>
      </c>
    </row>
    <row r="76" spans="1:9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  <c r="H76" s="8">
        <v>1000</v>
      </c>
      <c r="I76" s="8">
        <v>1000</v>
      </c>
    </row>
    <row r="77" spans="1:9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  <c r="H77" s="8">
        <v>1000</v>
      </c>
      <c r="I77" s="8">
        <v>1000</v>
      </c>
    </row>
    <row r="78" spans="1:9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  <c r="H78" s="8">
        <v>1000</v>
      </c>
      <c r="I78" s="8">
        <v>1000</v>
      </c>
    </row>
    <row r="79" spans="1:9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  <c r="H79" s="8">
        <v>1000</v>
      </c>
      <c r="I79" s="8">
        <v>1000</v>
      </c>
    </row>
    <row r="80" spans="1:9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  <c r="H80" s="8">
        <v>598</v>
      </c>
      <c r="I80" s="8">
        <v>598</v>
      </c>
    </row>
    <row r="81" spans="1:9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  <c r="H81" s="8">
        <v>548.97</v>
      </c>
      <c r="I81" s="8">
        <v>548.97</v>
      </c>
    </row>
    <row r="82" spans="1:9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  <c r="H82" s="8">
        <v>522.29</v>
      </c>
      <c r="I82" s="8">
        <v>522.29</v>
      </c>
    </row>
    <row r="83" spans="1:9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  <c r="H83" s="8">
        <v>550.51</v>
      </c>
      <c r="I83" s="8">
        <v>550.51</v>
      </c>
    </row>
    <row r="84" spans="1:9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  <c r="H84" s="8">
        <v>501.54</v>
      </c>
      <c r="I84" s="8">
        <v>501.54</v>
      </c>
    </row>
    <row r="85" spans="1:9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  <c r="H85" s="8">
        <v>501.78</v>
      </c>
      <c r="I85" s="8">
        <v>501.78</v>
      </c>
    </row>
    <row r="86" spans="1:9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  <c r="H86" s="8">
        <v>501.83</v>
      </c>
      <c r="I86" s="8">
        <v>501.83</v>
      </c>
    </row>
    <row r="87" spans="1:9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  <c r="H87" s="8">
        <v>500.24</v>
      </c>
      <c r="I87" s="8">
        <v>500.24</v>
      </c>
    </row>
    <row r="88" spans="1:9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  <c r="H88" s="8">
        <v>480.74</v>
      </c>
      <c r="I88" s="8">
        <v>480.74</v>
      </c>
    </row>
    <row r="89" spans="1:9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  <c r="H89" s="8">
        <v>480.8</v>
      </c>
      <c r="I89" s="8">
        <v>480.8</v>
      </c>
    </row>
    <row r="90" spans="1:9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  <c r="H90" s="8">
        <v>474.82</v>
      </c>
      <c r="I90" s="8">
        <v>474.82</v>
      </c>
    </row>
    <row r="91" spans="1:9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  <c r="H91" s="8">
        <v>465.85</v>
      </c>
      <c r="I91" s="8">
        <v>465.85</v>
      </c>
    </row>
    <row r="92" spans="1:9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  <c r="H92" s="8">
        <v>465.93</v>
      </c>
      <c r="I92" s="8">
        <v>465.93</v>
      </c>
    </row>
    <row r="93" spans="1:9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  <c r="H93" s="8">
        <v>461.59</v>
      </c>
      <c r="I93" s="8">
        <v>461.59</v>
      </c>
    </row>
    <row r="94" spans="1:9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  <c r="H94" s="8">
        <v>452.41</v>
      </c>
      <c r="I94" s="8">
        <v>452.41</v>
      </c>
    </row>
    <row r="95" spans="1:9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  <c r="H95" s="8">
        <v>435.85</v>
      </c>
      <c r="I95" s="8">
        <v>435.85</v>
      </c>
    </row>
    <row r="96" spans="1:9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  <c r="H96" s="8">
        <v>413.54</v>
      </c>
      <c r="I96" s="8">
        <v>413.54</v>
      </c>
    </row>
    <row r="97" spans="1:9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  <c r="H97" s="8">
        <v>407.65</v>
      </c>
      <c r="I97" s="8">
        <v>407.65</v>
      </c>
    </row>
    <row r="98" spans="1:9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  <c r="H98" s="8">
        <v>375.07</v>
      </c>
      <c r="I98" s="8">
        <v>375.07</v>
      </c>
    </row>
    <row r="99" spans="1:9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246.19</v>
      </c>
      <c r="L3" s="196">
        <v>2.9</v>
      </c>
      <c r="M3" s="196">
        <v>61.61</v>
      </c>
      <c r="N3" s="196">
        <v>24.06</v>
      </c>
      <c r="O3" s="196">
        <v>70.81</v>
      </c>
      <c r="P3" s="196">
        <v>19.61</v>
      </c>
      <c r="Q3" s="196">
        <v>3.53</v>
      </c>
      <c r="R3" s="196">
        <v>3.86</v>
      </c>
      <c r="S3" s="196">
        <v>2.9</v>
      </c>
      <c r="T3" s="196">
        <v>0</v>
      </c>
      <c r="U3" s="196">
        <v>60.01</v>
      </c>
      <c r="V3" s="196">
        <v>6.27</v>
      </c>
      <c r="W3" s="196">
        <v>19.190000000000001</v>
      </c>
      <c r="X3" s="196">
        <v>41.73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118.1</v>
      </c>
      <c r="AQ3" s="196">
        <v>32.54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232.86</v>
      </c>
      <c r="L4" s="196">
        <v>2.9</v>
      </c>
      <c r="M4" s="196">
        <v>61.61</v>
      </c>
      <c r="N4" s="196">
        <v>24.06</v>
      </c>
      <c r="O4" s="196">
        <v>70.81</v>
      </c>
      <c r="P4" s="196">
        <v>19.61</v>
      </c>
      <c r="Q4" s="196">
        <v>1.93</v>
      </c>
      <c r="R4" s="196">
        <v>3.86</v>
      </c>
      <c r="S4" s="196">
        <v>2.9</v>
      </c>
      <c r="T4" s="196">
        <v>0</v>
      </c>
      <c r="U4" s="196">
        <v>60.01</v>
      </c>
      <c r="V4" s="196">
        <v>7.94</v>
      </c>
      <c r="W4" s="196">
        <v>19.190000000000001</v>
      </c>
      <c r="X4" s="196">
        <v>41.73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118.1</v>
      </c>
      <c r="AQ4" s="196">
        <v>32.54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229.95</v>
      </c>
      <c r="L5" s="196">
        <v>2.9</v>
      </c>
      <c r="M5" s="196">
        <v>61.61</v>
      </c>
      <c r="N5" s="196">
        <v>24.06</v>
      </c>
      <c r="O5" s="196">
        <v>70.81</v>
      </c>
      <c r="P5" s="196">
        <v>19.61</v>
      </c>
      <c r="Q5" s="196">
        <v>1.93</v>
      </c>
      <c r="R5" s="196">
        <v>3.86</v>
      </c>
      <c r="S5" s="196">
        <v>2.9</v>
      </c>
      <c r="T5" s="196">
        <v>0</v>
      </c>
      <c r="U5" s="196">
        <v>60.01</v>
      </c>
      <c r="V5" s="196">
        <v>8.8000000000000007</v>
      </c>
      <c r="W5" s="196">
        <v>19.190000000000001</v>
      </c>
      <c r="X5" s="196">
        <v>41.73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118.1</v>
      </c>
      <c r="AQ5" s="196">
        <v>32.54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216.43</v>
      </c>
      <c r="L6" s="196">
        <v>2.9</v>
      </c>
      <c r="M6" s="196">
        <v>61.61</v>
      </c>
      <c r="N6" s="196">
        <v>24.06</v>
      </c>
      <c r="O6" s="196">
        <v>70.81</v>
      </c>
      <c r="P6" s="196">
        <v>19.61</v>
      </c>
      <c r="Q6" s="196">
        <v>1.93</v>
      </c>
      <c r="R6" s="196">
        <v>3.86</v>
      </c>
      <c r="S6" s="196">
        <v>2.9</v>
      </c>
      <c r="T6" s="196">
        <v>0</v>
      </c>
      <c r="U6" s="196">
        <v>60.01</v>
      </c>
      <c r="V6" s="196">
        <v>8.8000000000000007</v>
      </c>
      <c r="W6" s="196">
        <v>19.190000000000001</v>
      </c>
      <c r="X6" s="196">
        <v>41.73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118.1</v>
      </c>
      <c r="AQ6" s="196">
        <v>32.54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213.53</v>
      </c>
      <c r="L7" s="196">
        <v>2.9</v>
      </c>
      <c r="M7" s="196">
        <v>61.61</v>
      </c>
      <c r="N7" s="196">
        <v>24.06</v>
      </c>
      <c r="O7" s="196">
        <v>70.81</v>
      </c>
      <c r="P7" s="196">
        <v>19.61</v>
      </c>
      <c r="Q7" s="196">
        <v>1.93</v>
      </c>
      <c r="R7" s="196">
        <v>3.86</v>
      </c>
      <c r="S7" s="196">
        <v>2.9</v>
      </c>
      <c r="T7" s="196">
        <v>0</v>
      </c>
      <c r="U7" s="196">
        <v>60.01</v>
      </c>
      <c r="V7" s="196">
        <v>8.8000000000000007</v>
      </c>
      <c r="W7" s="196">
        <v>19.86</v>
      </c>
      <c r="X7" s="196">
        <v>41.73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118.1</v>
      </c>
      <c r="AQ7" s="196">
        <v>33.68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206.76</v>
      </c>
      <c r="L8" s="196">
        <v>2.9</v>
      </c>
      <c r="M8" s="196">
        <v>61.61</v>
      </c>
      <c r="N8" s="196">
        <v>24.06</v>
      </c>
      <c r="O8" s="196">
        <v>70.81</v>
      </c>
      <c r="P8" s="196">
        <v>19.61</v>
      </c>
      <c r="Q8" s="196">
        <v>1.93</v>
      </c>
      <c r="R8" s="196">
        <v>3.86</v>
      </c>
      <c r="S8" s="196">
        <v>2.9</v>
      </c>
      <c r="T8" s="196">
        <v>0</v>
      </c>
      <c r="U8" s="196">
        <v>60.01</v>
      </c>
      <c r="V8" s="196">
        <v>8.8000000000000007</v>
      </c>
      <c r="W8" s="196">
        <v>19.86</v>
      </c>
      <c r="X8" s="196">
        <v>41.73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118.1</v>
      </c>
      <c r="AQ8" s="196">
        <v>33.68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193.24</v>
      </c>
      <c r="L9" s="196">
        <v>2.9</v>
      </c>
      <c r="M9" s="196">
        <v>61.61</v>
      </c>
      <c r="N9" s="196">
        <v>24.06</v>
      </c>
      <c r="O9" s="196">
        <v>70.81</v>
      </c>
      <c r="P9" s="196">
        <v>19.61</v>
      </c>
      <c r="Q9" s="196">
        <v>1.93</v>
      </c>
      <c r="R9" s="196">
        <v>3.86</v>
      </c>
      <c r="S9" s="196">
        <v>2.9</v>
      </c>
      <c r="T9" s="196">
        <v>0</v>
      </c>
      <c r="U9" s="196">
        <v>60.01</v>
      </c>
      <c r="V9" s="196">
        <v>8.8000000000000007</v>
      </c>
      <c r="W9" s="196">
        <v>19.86</v>
      </c>
      <c r="X9" s="196">
        <v>41.73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118.1</v>
      </c>
      <c r="AQ9" s="196">
        <v>32.54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183.58</v>
      </c>
      <c r="L10" s="196">
        <v>2.9</v>
      </c>
      <c r="M10" s="196">
        <v>61.61</v>
      </c>
      <c r="N10" s="196">
        <v>24.06</v>
      </c>
      <c r="O10" s="196">
        <v>70.81</v>
      </c>
      <c r="P10" s="196">
        <v>19.61</v>
      </c>
      <c r="Q10" s="196">
        <v>1.93</v>
      </c>
      <c r="R10" s="196">
        <v>3.86</v>
      </c>
      <c r="S10" s="196">
        <v>2.9</v>
      </c>
      <c r="T10" s="196">
        <v>0</v>
      </c>
      <c r="U10" s="196">
        <v>60.01</v>
      </c>
      <c r="V10" s="196">
        <v>8.8000000000000007</v>
      </c>
      <c r="W10" s="196">
        <v>19.86</v>
      </c>
      <c r="X10" s="196">
        <v>41.73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118.1</v>
      </c>
      <c r="AQ10" s="196">
        <v>32.54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175.85</v>
      </c>
      <c r="L11" s="196">
        <v>2.9</v>
      </c>
      <c r="M11" s="196">
        <v>61.61</v>
      </c>
      <c r="N11" s="196">
        <v>24.06</v>
      </c>
      <c r="O11" s="196">
        <v>70.81</v>
      </c>
      <c r="P11" s="196">
        <v>19.61</v>
      </c>
      <c r="Q11" s="196">
        <v>1.93</v>
      </c>
      <c r="R11" s="196">
        <v>3.86</v>
      </c>
      <c r="S11" s="196">
        <v>2.9</v>
      </c>
      <c r="T11" s="196">
        <v>0</v>
      </c>
      <c r="U11" s="196">
        <v>60.01</v>
      </c>
      <c r="V11" s="196">
        <v>8.8000000000000007</v>
      </c>
      <c r="W11" s="196">
        <v>19.86</v>
      </c>
      <c r="X11" s="196">
        <v>41.73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118.1</v>
      </c>
      <c r="AQ11" s="196">
        <v>32.54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168.12</v>
      </c>
      <c r="L12" s="196">
        <v>2.9</v>
      </c>
      <c r="M12" s="196">
        <v>61.61</v>
      </c>
      <c r="N12" s="196">
        <v>24.06</v>
      </c>
      <c r="O12" s="196">
        <v>70.81</v>
      </c>
      <c r="P12" s="196">
        <v>19.61</v>
      </c>
      <c r="Q12" s="196">
        <v>1.93</v>
      </c>
      <c r="R12" s="196">
        <v>3.86</v>
      </c>
      <c r="S12" s="196">
        <v>2.9</v>
      </c>
      <c r="T12" s="196">
        <v>0</v>
      </c>
      <c r="U12" s="196">
        <v>60.01</v>
      </c>
      <c r="V12" s="196">
        <v>8.8000000000000007</v>
      </c>
      <c r="W12" s="196">
        <v>19.86</v>
      </c>
      <c r="X12" s="196">
        <v>41.73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118.1</v>
      </c>
      <c r="AQ12" s="196">
        <v>32.54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153.62</v>
      </c>
      <c r="L13" s="196">
        <v>2.9</v>
      </c>
      <c r="M13" s="196">
        <v>61.61</v>
      </c>
      <c r="N13" s="196">
        <v>24.06</v>
      </c>
      <c r="O13" s="196">
        <v>70.81</v>
      </c>
      <c r="P13" s="196">
        <v>19.61</v>
      </c>
      <c r="Q13" s="196">
        <v>1.93</v>
      </c>
      <c r="R13" s="196">
        <v>3.86</v>
      </c>
      <c r="S13" s="196">
        <v>2.9</v>
      </c>
      <c r="T13" s="196">
        <v>0</v>
      </c>
      <c r="U13" s="196">
        <v>60.01</v>
      </c>
      <c r="V13" s="196">
        <v>8.8000000000000007</v>
      </c>
      <c r="W13" s="196">
        <v>19.86</v>
      </c>
      <c r="X13" s="196">
        <v>41.73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118.1</v>
      </c>
      <c r="AQ13" s="196">
        <v>32.54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151.69</v>
      </c>
      <c r="L14" s="196">
        <v>2.9</v>
      </c>
      <c r="M14" s="196">
        <v>61.61</v>
      </c>
      <c r="N14" s="196">
        <v>24.06</v>
      </c>
      <c r="O14" s="196">
        <v>70.81</v>
      </c>
      <c r="P14" s="196">
        <v>19.61</v>
      </c>
      <c r="Q14" s="196">
        <v>1.93</v>
      </c>
      <c r="R14" s="196">
        <v>3.86</v>
      </c>
      <c r="S14" s="196">
        <v>2.9</v>
      </c>
      <c r="T14" s="196">
        <v>0</v>
      </c>
      <c r="U14" s="196">
        <v>60.01</v>
      </c>
      <c r="V14" s="196">
        <v>8.8000000000000007</v>
      </c>
      <c r="W14" s="196">
        <v>19.86</v>
      </c>
      <c r="X14" s="196">
        <v>41.73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118.1</v>
      </c>
      <c r="AQ14" s="196">
        <v>32.54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143.96</v>
      </c>
      <c r="L15" s="196">
        <v>2.9</v>
      </c>
      <c r="M15" s="196">
        <v>61.61</v>
      </c>
      <c r="N15" s="196">
        <v>24.06</v>
      </c>
      <c r="O15" s="196">
        <v>70.81</v>
      </c>
      <c r="P15" s="196">
        <v>19.61</v>
      </c>
      <c r="Q15" s="196">
        <v>1.93</v>
      </c>
      <c r="R15" s="196">
        <v>3.86</v>
      </c>
      <c r="S15" s="196">
        <v>2.9</v>
      </c>
      <c r="T15" s="196">
        <v>0</v>
      </c>
      <c r="U15" s="196">
        <v>60.01</v>
      </c>
      <c r="V15" s="196">
        <v>8.8000000000000007</v>
      </c>
      <c r="W15" s="196">
        <v>19.190000000000001</v>
      </c>
      <c r="X15" s="196">
        <v>41.73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118.1</v>
      </c>
      <c r="AQ15" s="196">
        <v>32.54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135.27000000000001</v>
      </c>
      <c r="L16" s="196">
        <v>2.9</v>
      </c>
      <c r="M16" s="196">
        <v>61.61</v>
      </c>
      <c r="N16" s="196">
        <v>24.06</v>
      </c>
      <c r="O16" s="196">
        <v>70.81</v>
      </c>
      <c r="P16" s="196">
        <v>19.61</v>
      </c>
      <c r="Q16" s="196">
        <v>1.93</v>
      </c>
      <c r="R16" s="196">
        <v>3.86</v>
      </c>
      <c r="S16" s="196">
        <v>2.9</v>
      </c>
      <c r="T16" s="196">
        <v>0</v>
      </c>
      <c r="U16" s="196">
        <v>60.01</v>
      </c>
      <c r="V16" s="196">
        <v>8.8000000000000007</v>
      </c>
      <c r="W16" s="196">
        <v>19.190000000000001</v>
      </c>
      <c r="X16" s="196">
        <v>41.73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118.1</v>
      </c>
      <c r="AQ16" s="196">
        <v>32.54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135.27000000000001</v>
      </c>
      <c r="L17" s="196">
        <v>2.9</v>
      </c>
      <c r="M17" s="196">
        <v>61.61</v>
      </c>
      <c r="N17" s="196">
        <v>24.06</v>
      </c>
      <c r="O17" s="196">
        <v>70.81</v>
      </c>
      <c r="P17" s="196">
        <v>19.61</v>
      </c>
      <c r="Q17" s="196">
        <v>1.93</v>
      </c>
      <c r="R17" s="196">
        <v>3.86</v>
      </c>
      <c r="S17" s="196">
        <v>2.9</v>
      </c>
      <c r="T17" s="196">
        <v>0</v>
      </c>
      <c r="U17" s="196">
        <v>60.01</v>
      </c>
      <c r="V17" s="196">
        <v>8.8000000000000007</v>
      </c>
      <c r="W17" s="196">
        <v>19.190000000000001</v>
      </c>
      <c r="X17" s="196">
        <v>41.73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118.1</v>
      </c>
      <c r="AQ17" s="196">
        <v>32.54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135.27000000000001</v>
      </c>
      <c r="L18" s="196">
        <v>2.9</v>
      </c>
      <c r="M18" s="196">
        <v>61.61</v>
      </c>
      <c r="N18" s="196">
        <v>24.06</v>
      </c>
      <c r="O18" s="196">
        <v>70.81</v>
      </c>
      <c r="P18" s="196">
        <v>19.61</v>
      </c>
      <c r="Q18" s="196">
        <v>1.93</v>
      </c>
      <c r="R18" s="196">
        <v>3.86</v>
      </c>
      <c r="S18" s="196">
        <v>2.9</v>
      </c>
      <c r="T18" s="196">
        <v>0</v>
      </c>
      <c r="U18" s="196">
        <v>60.01</v>
      </c>
      <c r="V18" s="196">
        <v>8.8000000000000007</v>
      </c>
      <c r="W18" s="196">
        <v>19.190000000000001</v>
      </c>
      <c r="X18" s="196">
        <v>41.73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118.1</v>
      </c>
      <c r="AQ18" s="196">
        <v>32.54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135.27000000000001</v>
      </c>
      <c r="L19" s="196">
        <v>2.9</v>
      </c>
      <c r="M19" s="196">
        <v>61.61</v>
      </c>
      <c r="N19" s="196">
        <v>24.06</v>
      </c>
      <c r="O19" s="196">
        <v>70.81</v>
      </c>
      <c r="P19" s="196">
        <v>19.61</v>
      </c>
      <c r="Q19" s="196">
        <v>1.93</v>
      </c>
      <c r="R19" s="196">
        <v>3.86</v>
      </c>
      <c r="S19" s="196">
        <v>2.9</v>
      </c>
      <c r="T19" s="196">
        <v>0</v>
      </c>
      <c r="U19" s="196">
        <v>60.01</v>
      </c>
      <c r="V19" s="196">
        <v>8.8000000000000007</v>
      </c>
      <c r="W19" s="196">
        <v>19.190000000000001</v>
      </c>
      <c r="X19" s="196">
        <v>41.73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118.1</v>
      </c>
      <c r="AQ19" s="196">
        <v>32.54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171.61</v>
      </c>
      <c r="L20" s="196">
        <v>2.9</v>
      </c>
      <c r="M20" s="196">
        <v>61.61</v>
      </c>
      <c r="N20" s="196">
        <v>24.06</v>
      </c>
      <c r="O20" s="196">
        <v>70.81</v>
      </c>
      <c r="P20" s="196">
        <v>19.61</v>
      </c>
      <c r="Q20" s="196">
        <v>1.93</v>
      </c>
      <c r="R20" s="196">
        <v>3.86</v>
      </c>
      <c r="S20" s="196">
        <v>2.9</v>
      </c>
      <c r="T20" s="196">
        <v>0</v>
      </c>
      <c r="U20" s="196">
        <v>60.01</v>
      </c>
      <c r="V20" s="196">
        <v>8.8000000000000007</v>
      </c>
      <c r="W20" s="196">
        <v>19.190000000000001</v>
      </c>
      <c r="X20" s="196">
        <v>41.73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118.1</v>
      </c>
      <c r="AQ20" s="196">
        <v>32.54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207.73</v>
      </c>
      <c r="L21" s="196">
        <v>2.9</v>
      </c>
      <c r="M21" s="196">
        <v>61.61</v>
      </c>
      <c r="N21" s="196">
        <v>24.06</v>
      </c>
      <c r="O21" s="196">
        <v>70.81</v>
      </c>
      <c r="P21" s="196">
        <v>19.61</v>
      </c>
      <c r="Q21" s="196">
        <v>1.93</v>
      </c>
      <c r="R21" s="196">
        <v>3.86</v>
      </c>
      <c r="S21" s="196">
        <v>2.9</v>
      </c>
      <c r="T21" s="196">
        <v>0</v>
      </c>
      <c r="U21" s="196">
        <v>60.01</v>
      </c>
      <c r="V21" s="196">
        <v>8.8000000000000007</v>
      </c>
      <c r="W21" s="196">
        <v>19.190000000000001</v>
      </c>
      <c r="X21" s="196">
        <v>41.73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118.1</v>
      </c>
      <c r="AQ21" s="196">
        <v>32.54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231.89</v>
      </c>
      <c r="L22" s="196">
        <v>2.9</v>
      </c>
      <c r="M22" s="196">
        <v>61.61</v>
      </c>
      <c r="N22" s="196">
        <v>24.06</v>
      </c>
      <c r="O22" s="196">
        <v>70.81</v>
      </c>
      <c r="P22" s="196">
        <v>19.61</v>
      </c>
      <c r="Q22" s="196">
        <v>1.93</v>
      </c>
      <c r="R22" s="196">
        <v>3.86</v>
      </c>
      <c r="S22" s="196">
        <v>2.9</v>
      </c>
      <c r="T22" s="196">
        <v>0</v>
      </c>
      <c r="U22" s="196">
        <v>60.01</v>
      </c>
      <c r="V22" s="196">
        <v>8.8000000000000007</v>
      </c>
      <c r="W22" s="196">
        <v>19.190000000000001</v>
      </c>
      <c r="X22" s="196">
        <v>41.73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118.1</v>
      </c>
      <c r="AQ22" s="196">
        <v>32.54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246.19</v>
      </c>
      <c r="L23" s="196">
        <v>2.9</v>
      </c>
      <c r="M23" s="196">
        <v>61.61</v>
      </c>
      <c r="N23" s="196">
        <v>24.06</v>
      </c>
      <c r="O23" s="196">
        <v>70.81</v>
      </c>
      <c r="P23" s="196">
        <v>19.61</v>
      </c>
      <c r="Q23" s="196">
        <v>1.93</v>
      </c>
      <c r="R23" s="196">
        <v>3.29</v>
      </c>
      <c r="S23" s="196">
        <v>2.9</v>
      </c>
      <c r="T23" s="196">
        <v>0</v>
      </c>
      <c r="U23" s="196">
        <v>60.01</v>
      </c>
      <c r="V23" s="196">
        <v>8.7899999999999991</v>
      </c>
      <c r="W23" s="196">
        <v>19.190000000000001</v>
      </c>
      <c r="X23" s="196">
        <v>41.73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118.1</v>
      </c>
      <c r="AQ23" s="196">
        <v>32.54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246.19</v>
      </c>
      <c r="L24" s="196">
        <v>2.9</v>
      </c>
      <c r="M24" s="196">
        <v>61.61</v>
      </c>
      <c r="N24" s="196">
        <v>24.06</v>
      </c>
      <c r="O24" s="196">
        <v>70.81</v>
      </c>
      <c r="P24" s="196">
        <v>19.61</v>
      </c>
      <c r="Q24" s="196">
        <v>1.93</v>
      </c>
      <c r="R24" s="196">
        <v>3.86</v>
      </c>
      <c r="S24" s="196">
        <v>2.9</v>
      </c>
      <c r="T24" s="196">
        <v>0</v>
      </c>
      <c r="U24" s="196">
        <v>60.01</v>
      </c>
      <c r="V24" s="196">
        <v>8.7899999999999991</v>
      </c>
      <c r="W24" s="196">
        <v>19.190000000000001</v>
      </c>
      <c r="X24" s="196">
        <v>41.73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118.1</v>
      </c>
      <c r="AQ24" s="196">
        <v>32.54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241.09</v>
      </c>
      <c r="L25" s="196">
        <v>9.1</v>
      </c>
      <c r="M25" s="196">
        <v>61.61</v>
      </c>
      <c r="N25" s="196">
        <v>24.06</v>
      </c>
      <c r="O25" s="196">
        <v>70.81</v>
      </c>
      <c r="P25" s="196">
        <v>19.61</v>
      </c>
      <c r="Q25" s="196">
        <v>8.7200000000000006</v>
      </c>
      <c r="R25" s="196">
        <v>14.24</v>
      </c>
      <c r="S25" s="196">
        <v>11.2</v>
      </c>
      <c r="T25" s="196">
        <v>0</v>
      </c>
      <c r="U25" s="196">
        <v>60.01</v>
      </c>
      <c r="V25" s="196">
        <v>8.7899999999999991</v>
      </c>
      <c r="W25" s="196">
        <v>19.190000000000001</v>
      </c>
      <c r="X25" s="196">
        <v>41.73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75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118.1</v>
      </c>
      <c r="AQ25" s="196">
        <v>32.54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246.19</v>
      </c>
      <c r="L26" s="196">
        <v>9.1</v>
      </c>
      <c r="M26" s="196">
        <v>61.61</v>
      </c>
      <c r="N26" s="196">
        <v>24.06</v>
      </c>
      <c r="O26" s="196">
        <v>70.81</v>
      </c>
      <c r="P26" s="196">
        <v>19.61</v>
      </c>
      <c r="Q26" s="196">
        <v>8.7200000000000006</v>
      </c>
      <c r="R26" s="196">
        <v>14.24</v>
      </c>
      <c r="S26" s="196">
        <v>11.2</v>
      </c>
      <c r="T26" s="196">
        <v>0</v>
      </c>
      <c r="U26" s="196">
        <v>60.01</v>
      </c>
      <c r="V26" s="196">
        <v>8.7899999999999991</v>
      </c>
      <c r="W26" s="196">
        <v>19.190000000000001</v>
      </c>
      <c r="X26" s="196">
        <v>41.73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75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118.1</v>
      </c>
      <c r="AQ26" s="196">
        <v>32.54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246.19</v>
      </c>
      <c r="L27" s="196">
        <v>9.1</v>
      </c>
      <c r="M27" s="196">
        <v>61.61</v>
      </c>
      <c r="N27" s="196">
        <v>24.06</v>
      </c>
      <c r="O27" s="196">
        <v>70.81</v>
      </c>
      <c r="P27" s="196">
        <v>19.61</v>
      </c>
      <c r="Q27" s="196">
        <v>8.73</v>
      </c>
      <c r="R27" s="196">
        <v>14.24</v>
      </c>
      <c r="S27" s="196">
        <v>11.2</v>
      </c>
      <c r="T27" s="196">
        <v>0</v>
      </c>
      <c r="U27" s="196">
        <v>60.01</v>
      </c>
      <c r="V27" s="196">
        <v>8.7899999999999991</v>
      </c>
      <c r="W27" s="196">
        <v>19.190000000000001</v>
      </c>
      <c r="X27" s="196">
        <v>41.73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81.53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118.1</v>
      </c>
      <c r="AQ27" s="196">
        <v>32.54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246.19</v>
      </c>
      <c r="L28" s="196">
        <v>9.1</v>
      </c>
      <c r="M28" s="196">
        <v>61.61</v>
      </c>
      <c r="N28" s="196">
        <v>24.06</v>
      </c>
      <c r="O28" s="196">
        <v>70.81</v>
      </c>
      <c r="P28" s="196">
        <v>19.61</v>
      </c>
      <c r="Q28" s="196">
        <v>8.73</v>
      </c>
      <c r="R28" s="196">
        <v>14.24</v>
      </c>
      <c r="S28" s="196">
        <v>11.2</v>
      </c>
      <c r="T28" s="196">
        <v>0</v>
      </c>
      <c r="U28" s="196">
        <v>60.01</v>
      </c>
      <c r="V28" s="196">
        <v>8.7899999999999991</v>
      </c>
      <c r="W28" s="196">
        <v>19.190000000000001</v>
      </c>
      <c r="X28" s="196">
        <v>41.73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81.53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118.1</v>
      </c>
      <c r="AQ28" s="196">
        <v>32.54</v>
      </c>
      <c r="AR28" s="196">
        <v>0.48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246.19</v>
      </c>
      <c r="L29" s="196">
        <v>3.86</v>
      </c>
      <c r="M29" s="196">
        <v>61.61</v>
      </c>
      <c r="N29" s="196">
        <v>24.06</v>
      </c>
      <c r="O29" s="196">
        <v>70.81</v>
      </c>
      <c r="P29" s="196">
        <v>19.61</v>
      </c>
      <c r="Q29" s="196">
        <v>2.9</v>
      </c>
      <c r="R29" s="196">
        <v>14.24</v>
      </c>
      <c r="S29" s="196">
        <v>4.83</v>
      </c>
      <c r="T29" s="196">
        <v>0</v>
      </c>
      <c r="U29" s="196">
        <v>60.01</v>
      </c>
      <c r="V29" s="196">
        <v>8.7899999999999991</v>
      </c>
      <c r="W29" s="196">
        <v>19.190000000000001</v>
      </c>
      <c r="X29" s="196">
        <v>41.73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81.53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118.1</v>
      </c>
      <c r="AQ29" s="196">
        <v>32.54</v>
      </c>
      <c r="AR29" s="196">
        <v>4.32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246.19</v>
      </c>
      <c r="L30" s="196">
        <v>3.86</v>
      </c>
      <c r="M30" s="196">
        <v>61.61</v>
      </c>
      <c r="N30" s="196">
        <v>24.06</v>
      </c>
      <c r="O30" s="196">
        <v>70.81</v>
      </c>
      <c r="P30" s="196">
        <v>19.61</v>
      </c>
      <c r="Q30" s="196">
        <v>2.9</v>
      </c>
      <c r="R30" s="196">
        <v>14.24</v>
      </c>
      <c r="S30" s="196">
        <v>4.83</v>
      </c>
      <c r="T30" s="196">
        <v>0</v>
      </c>
      <c r="U30" s="196">
        <v>60.01</v>
      </c>
      <c r="V30" s="196">
        <v>8.7899999999999991</v>
      </c>
      <c r="W30" s="196">
        <v>19.190000000000001</v>
      </c>
      <c r="X30" s="196">
        <v>41.73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81.53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118.1</v>
      </c>
      <c r="AQ30" s="196">
        <v>32.54</v>
      </c>
      <c r="AR30" s="196">
        <v>14.01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246.19</v>
      </c>
      <c r="L31" s="196">
        <v>3.86</v>
      </c>
      <c r="M31" s="196">
        <v>61.61</v>
      </c>
      <c r="N31" s="196">
        <v>24.06</v>
      </c>
      <c r="O31" s="196">
        <v>70.81</v>
      </c>
      <c r="P31" s="196">
        <v>19.61</v>
      </c>
      <c r="Q31" s="196">
        <v>2.9</v>
      </c>
      <c r="R31" s="196">
        <v>14.24</v>
      </c>
      <c r="S31" s="196">
        <v>4.83</v>
      </c>
      <c r="T31" s="196">
        <v>0</v>
      </c>
      <c r="U31" s="196">
        <v>60.01</v>
      </c>
      <c r="V31" s="196">
        <v>8.7899999999999991</v>
      </c>
      <c r="W31" s="196">
        <v>19.190000000000001</v>
      </c>
      <c r="X31" s="196">
        <v>41.73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81.53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118.1</v>
      </c>
      <c r="AQ31" s="196">
        <v>32.54</v>
      </c>
      <c r="AR31" s="196">
        <v>32.03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246.19</v>
      </c>
      <c r="L32" s="196">
        <v>3.86</v>
      </c>
      <c r="M32" s="196">
        <v>61.61</v>
      </c>
      <c r="N32" s="196">
        <v>24.06</v>
      </c>
      <c r="O32" s="196">
        <v>70.81</v>
      </c>
      <c r="P32" s="196">
        <v>19.61</v>
      </c>
      <c r="Q32" s="196">
        <v>2.9</v>
      </c>
      <c r="R32" s="196">
        <v>14.24</v>
      </c>
      <c r="S32" s="196">
        <v>4.83</v>
      </c>
      <c r="T32" s="196">
        <v>0</v>
      </c>
      <c r="U32" s="196">
        <v>60.01</v>
      </c>
      <c r="V32" s="196">
        <v>8.7899999999999991</v>
      </c>
      <c r="W32" s="196">
        <v>19.190000000000001</v>
      </c>
      <c r="X32" s="196">
        <v>41.73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81.53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118.1</v>
      </c>
      <c r="AQ32" s="196">
        <v>32.54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246.19</v>
      </c>
      <c r="L33" s="196">
        <v>3.86</v>
      </c>
      <c r="M33" s="196">
        <v>61.61</v>
      </c>
      <c r="N33" s="196">
        <v>24.06</v>
      </c>
      <c r="O33" s="196">
        <v>70.81</v>
      </c>
      <c r="P33" s="196">
        <v>19.61</v>
      </c>
      <c r="Q33" s="196">
        <v>2.9</v>
      </c>
      <c r="R33" s="196">
        <v>14.24</v>
      </c>
      <c r="S33" s="196">
        <v>4.83</v>
      </c>
      <c r="T33" s="196">
        <v>0</v>
      </c>
      <c r="U33" s="196">
        <v>60.01</v>
      </c>
      <c r="V33" s="196">
        <v>8.7899999999999991</v>
      </c>
      <c r="W33" s="196">
        <v>19.190000000000001</v>
      </c>
      <c r="X33" s="196">
        <v>41.73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81.53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118.1</v>
      </c>
      <c r="AQ33" s="196">
        <v>32.54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246.19</v>
      </c>
      <c r="L34" s="196">
        <v>3.62</v>
      </c>
      <c r="M34" s="196">
        <v>61.61</v>
      </c>
      <c r="N34" s="196">
        <v>24.06</v>
      </c>
      <c r="O34" s="196">
        <v>70.81</v>
      </c>
      <c r="P34" s="196">
        <v>19.61</v>
      </c>
      <c r="Q34" s="196">
        <v>2.9</v>
      </c>
      <c r="R34" s="196">
        <v>14.24</v>
      </c>
      <c r="S34" s="196">
        <v>4.83</v>
      </c>
      <c r="T34" s="196">
        <v>0</v>
      </c>
      <c r="U34" s="196">
        <v>60.01</v>
      </c>
      <c r="V34" s="196">
        <v>8.7899999999999991</v>
      </c>
      <c r="W34" s="196">
        <v>19.190000000000001</v>
      </c>
      <c r="X34" s="196">
        <v>41.73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81.53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118.1</v>
      </c>
      <c r="AQ34" s="196">
        <v>32.54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246.19</v>
      </c>
      <c r="L35" s="196">
        <v>3.86</v>
      </c>
      <c r="M35" s="196">
        <v>61.61</v>
      </c>
      <c r="N35" s="196">
        <v>24.06</v>
      </c>
      <c r="O35" s="196">
        <v>70.81</v>
      </c>
      <c r="P35" s="196">
        <v>19.61</v>
      </c>
      <c r="Q35" s="196">
        <v>2.9</v>
      </c>
      <c r="R35" s="196">
        <v>14.24</v>
      </c>
      <c r="S35" s="196">
        <v>4.83</v>
      </c>
      <c r="T35" s="196">
        <v>0</v>
      </c>
      <c r="U35" s="196">
        <v>60.01</v>
      </c>
      <c r="V35" s="196">
        <v>8.7899999999999991</v>
      </c>
      <c r="W35" s="196">
        <v>19.190000000000001</v>
      </c>
      <c r="X35" s="196">
        <v>41.73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118.1</v>
      </c>
      <c r="AQ35" s="196">
        <v>32.54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246.19</v>
      </c>
      <c r="L36" s="196">
        <v>3.86</v>
      </c>
      <c r="M36" s="196">
        <v>61.61</v>
      </c>
      <c r="N36" s="196">
        <v>24.06</v>
      </c>
      <c r="O36" s="196">
        <v>70.81</v>
      </c>
      <c r="P36" s="196">
        <v>19.61</v>
      </c>
      <c r="Q36" s="196">
        <v>2.9</v>
      </c>
      <c r="R36" s="196">
        <v>14.24</v>
      </c>
      <c r="S36" s="196">
        <v>4.83</v>
      </c>
      <c r="T36" s="196">
        <v>0</v>
      </c>
      <c r="U36" s="196">
        <v>60.01</v>
      </c>
      <c r="V36" s="196">
        <v>8.7899999999999991</v>
      </c>
      <c r="W36" s="196">
        <v>19.190000000000001</v>
      </c>
      <c r="X36" s="196">
        <v>41.73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118.1</v>
      </c>
      <c r="AQ36" s="196">
        <v>32.54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252.01</v>
      </c>
      <c r="L37" s="196">
        <v>3.86</v>
      </c>
      <c r="M37" s="196">
        <v>61.61</v>
      </c>
      <c r="N37" s="196">
        <v>30.75</v>
      </c>
      <c r="O37" s="196">
        <v>70.81</v>
      </c>
      <c r="P37" s="196">
        <v>19.61</v>
      </c>
      <c r="Q37" s="196">
        <v>2.9</v>
      </c>
      <c r="R37" s="196">
        <v>14.24</v>
      </c>
      <c r="S37" s="196">
        <v>4.83</v>
      </c>
      <c r="T37" s="196">
        <v>0</v>
      </c>
      <c r="U37" s="196">
        <v>60.01</v>
      </c>
      <c r="V37" s="196">
        <v>8.7899999999999991</v>
      </c>
      <c r="W37" s="196">
        <v>19.190000000000001</v>
      </c>
      <c r="X37" s="196">
        <v>41.73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118.1</v>
      </c>
      <c r="AQ37" s="196">
        <v>32.54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246.19</v>
      </c>
      <c r="L38" s="196">
        <v>3.86</v>
      </c>
      <c r="M38" s="196">
        <v>61.61</v>
      </c>
      <c r="N38" s="196">
        <v>37.67</v>
      </c>
      <c r="O38" s="196">
        <v>70.81</v>
      </c>
      <c r="P38" s="196">
        <v>19.61</v>
      </c>
      <c r="Q38" s="196">
        <v>2.9</v>
      </c>
      <c r="R38" s="196">
        <v>14.24</v>
      </c>
      <c r="S38" s="196">
        <v>4.83</v>
      </c>
      <c r="T38" s="196">
        <v>0</v>
      </c>
      <c r="U38" s="196">
        <v>60.01</v>
      </c>
      <c r="V38" s="196">
        <v>8.7899999999999991</v>
      </c>
      <c r="W38" s="196">
        <v>19.190000000000001</v>
      </c>
      <c r="X38" s="196">
        <v>41.73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118.1</v>
      </c>
      <c r="AQ38" s="196">
        <v>32.54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235.99</v>
      </c>
      <c r="L39" s="196">
        <v>3.86</v>
      </c>
      <c r="M39" s="196">
        <v>61.61</v>
      </c>
      <c r="N39" s="196">
        <v>42.27</v>
      </c>
      <c r="O39" s="196">
        <v>70.81</v>
      </c>
      <c r="P39" s="196">
        <v>19.61</v>
      </c>
      <c r="Q39" s="196">
        <v>2.9</v>
      </c>
      <c r="R39" s="196">
        <v>14.24</v>
      </c>
      <c r="S39" s="196">
        <v>4.83</v>
      </c>
      <c r="T39" s="196">
        <v>0</v>
      </c>
      <c r="U39" s="196">
        <v>60.01</v>
      </c>
      <c r="V39" s="196">
        <v>8.7899999999999991</v>
      </c>
      <c r="W39" s="196">
        <v>19.190000000000001</v>
      </c>
      <c r="X39" s="196">
        <v>41.73</v>
      </c>
      <c r="Y39" s="196">
        <v>0</v>
      </c>
      <c r="Z39">
        <v>0</v>
      </c>
      <c r="AA39" s="196">
        <v>14.45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118.1</v>
      </c>
      <c r="AQ39" s="196">
        <v>32.54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246.19</v>
      </c>
      <c r="L40" s="196">
        <v>3.86</v>
      </c>
      <c r="M40" s="196">
        <v>61.61</v>
      </c>
      <c r="N40" s="196">
        <v>44.95</v>
      </c>
      <c r="O40" s="196">
        <v>70.81</v>
      </c>
      <c r="P40" s="196">
        <v>19.61</v>
      </c>
      <c r="Q40" s="196">
        <v>2.9</v>
      </c>
      <c r="R40" s="196">
        <v>14.24</v>
      </c>
      <c r="S40" s="196">
        <v>4.83</v>
      </c>
      <c r="T40" s="196">
        <v>0</v>
      </c>
      <c r="U40" s="196">
        <v>60.01</v>
      </c>
      <c r="V40" s="196">
        <v>8.7899999999999991</v>
      </c>
      <c r="W40" s="196">
        <v>19.190000000000001</v>
      </c>
      <c r="X40" s="196">
        <v>41.73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118.1</v>
      </c>
      <c r="AQ40" s="196">
        <v>32.54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246.19</v>
      </c>
      <c r="L41" s="196">
        <v>3.86</v>
      </c>
      <c r="M41" s="196">
        <v>61.61</v>
      </c>
      <c r="N41" s="196">
        <v>47.62</v>
      </c>
      <c r="O41" s="196">
        <v>70.81</v>
      </c>
      <c r="P41" s="196">
        <v>19.61</v>
      </c>
      <c r="Q41" s="196">
        <v>2.9</v>
      </c>
      <c r="R41" s="196">
        <v>14.24</v>
      </c>
      <c r="S41" s="196">
        <v>4.83</v>
      </c>
      <c r="T41" s="196">
        <v>0</v>
      </c>
      <c r="U41" s="196">
        <v>60.01</v>
      </c>
      <c r="V41" s="196">
        <v>8.7899999999999991</v>
      </c>
      <c r="W41" s="196">
        <v>19.190000000000001</v>
      </c>
      <c r="X41" s="196">
        <v>41.73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118.1</v>
      </c>
      <c r="AQ41" s="196">
        <v>32.54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246.19</v>
      </c>
      <c r="L42" s="196">
        <v>3.86</v>
      </c>
      <c r="M42" s="196">
        <v>61.61</v>
      </c>
      <c r="N42" s="196">
        <v>49.84</v>
      </c>
      <c r="O42" s="196">
        <v>70.81</v>
      </c>
      <c r="P42" s="196">
        <v>19.61</v>
      </c>
      <c r="Q42" s="196">
        <v>2.9</v>
      </c>
      <c r="R42" s="196">
        <v>14.25</v>
      </c>
      <c r="S42" s="196">
        <v>4.83</v>
      </c>
      <c r="T42" s="196">
        <v>0</v>
      </c>
      <c r="U42" s="196">
        <v>60.01</v>
      </c>
      <c r="V42" s="196">
        <v>8.7899999999999991</v>
      </c>
      <c r="W42" s="196">
        <v>19.190000000000001</v>
      </c>
      <c r="X42" s="196">
        <v>41.73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118.1</v>
      </c>
      <c r="AQ42" s="196">
        <v>32.54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246.19</v>
      </c>
      <c r="L43" s="196">
        <v>3.86</v>
      </c>
      <c r="M43" s="196">
        <v>61.61</v>
      </c>
      <c r="N43" s="196">
        <v>50.12</v>
      </c>
      <c r="O43" s="196">
        <v>70.81</v>
      </c>
      <c r="P43" s="196">
        <v>19.61</v>
      </c>
      <c r="Q43" s="196">
        <v>2.9</v>
      </c>
      <c r="R43" s="196">
        <v>14.24</v>
      </c>
      <c r="S43" s="196">
        <v>4.83</v>
      </c>
      <c r="T43" s="196">
        <v>0</v>
      </c>
      <c r="U43" s="196">
        <v>60.01</v>
      </c>
      <c r="V43" s="196">
        <v>8.7899999999999991</v>
      </c>
      <c r="W43" s="196">
        <v>19.190000000000001</v>
      </c>
      <c r="X43" s="196">
        <v>41.73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118.1</v>
      </c>
      <c r="AQ43" s="196">
        <v>32.54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246.19</v>
      </c>
      <c r="L44" s="196">
        <v>3.86</v>
      </c>
      <c r="M44" s="196">
        <v>61.61</v>
      </c>
      <c r="N44" s="196">
        <v>50.12</v>
      </c>
      <c r="O44" s="196">
        <v>70.81</v>
      </c>
      <c r="P44" s="196">
        <v>19.61</v>
      </c>
      <c r="Q44" s="196">
        <v>2.9</v>
      </c>
      <c r="R44" s="196">
        <v>14.24</v>
      </c>
      <c r="S44" s="196">
        <v>4.83</v>
      </c>
      <c r="T44" s="196">
        <v>0</v>
      </c>
      <c r="U44" s="196">
        <v>60.01</v>
      </c>
      <c r="V44" s="196">
        <v>8.7899999999999991</v>
      </c>
      <c r="W44" s="196">
        <v>19.190000000000001</v>
      </c>
      <c r="X44" s="196">
        <v>41.73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118.1</v>
      </c>
      <c r="AQ44" s="196">
        <v>32.54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246.19</v>
      </c>
      <c r="L45" s="196">
        <v>3.86</v>
      </c>
      <c r="M45" s="196">
        <v>61.61</v>
      </c>
      <c r="N45" s="196">
        <v>50.12</v>
      </c>
      <c r="O45" s="196">
        <v>70.81</v>
      </c>
      <c r="P45" s="196">
        <v>19.61</v>
      </c>
      <c r="Q45" s="196">
        <v>2.9</v>
      </c>
      <c r="R45" s="196">
        <v>14.24</v>
      </c>
      <c r="S45" s="196">
        <v>4.83</v>
      </c>
      <c r="T45" s="196">
        <v>0</v>
      </c>
      <c r="U45" s="196">
        <v>60.01</v>
      </c>
      <c r="V45" s="196">
        <v>8.7899999999999991</v>
      </c>
      <c r="W45" s="196">
        <v>19.190000000000001</v>
      </c>
      <c r="X45" s="196">
        <v>41.73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118.1</v>
      </c>
      <c r="AQ45" s="196">
        <v>32.54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246.19</v>
      </c>
      <c r="L46" s="196">
        <v>3.86</v>
      </c>
      <c r="M46" s="196">
        <v>61.61</v>
      </c>
      <c r="N46" s="196">
        <v>50.12</v>
      </c>
      <c r="O46" s="196">
        <v>70.81</v>
      </c>
      <c r="P46" s="196">
        <v>19.61</v>
      </c>
      <c r="Q46" s="196">
        <v>2.9</v>
      </c>
      <c r="R46" s="196">
        <v>6.76</v>
      </c>
      <c r="S46" s="196">
        <v>4.83</v>
      </c>
      <c r="T46" s="196">
        <v>0</v>
      </c>
      <c r="U46" s="196">
        <v>60.01</v>
      </c>
      <c r="V46" s="196">
        <v>8.7899999999999991</v>
      </c>
      <c r="W46" s="196">
        <v>19.190000000000001</v>
      </c>
      <c r="X46" s="196">
        <v>41.73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118.1</v>
      </c>
      <c r="AQ46" s="196">
        <v>32.54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246.19</v>
      </c>
      <c r="L47" s="196">
        <v>3.86</v>
      </c>
      <c r="M47" s="196">
        <v>61.61</v>
      </c>
      <c r="N47" s="196">
        <v>50.12</v>
      </c>
      <c r="O47" s="196">
        <v>70.81</v>
      </c>
      <c r="P47" s="196">
        <v>19.61</v>
      </c>
      <c r="Q47" s="196">
        <v>2.9</v>
      </c>
      <c r="R47" s="196">
        <v>6.76</v>
      </c>
      <c r="S47" s="196">
        <v>4.83</v>
      </c>
      <c r="T47" s="196">
        <v>0</v>
      </c>
      <c r="U47" s="196">
        <v>60.01</v>
      </c>
      <c r="V47" s="196">
        <v>8.7899999999999991</v>
      </c>
      <c r="W47" s="196">
        <v>19.190000000000001</v>
      </c>
      <c r="X47" s="196">
        <v>41.73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118.1</v>
      </c>
      <c r="AQ47" s="196">
        <v>32.54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246.19</v>
      </c>
      <c r="L48" s="196">
        <v>3.86</v>
      </c>
      <c r="M48" s="196">
        <v>61.61</v>
      </c>
      <c r="N48" s="196">
        <v>50.12</v>
      </c>
      <c r="O48" s="196">
        <v>70.81</v>
      </c>
      <c r="P48" s="196">
        <v>19.61</v>
      </c>
      <c r="Q48" s="196">
        <v>2.9</v>
      </c>
      <c r="R48" s="196">
        <v>6.76</v>
      </c>
      <c r="S48" s="196">
        <v>4.83</v>
      </c>
      <c r="T48" s="196">
        <v>0</v>
      </c>
      <c r="U48" s="196">
        <v>60.01</v>
      </c>
      <c r="V48" s="196">
        <v>8.7899999999999991</v>
      </c>
      <c r="W48" s="196">
        <v>19.190000000000001</v>
      </c>
      <c r="X48" s="196">
        <v>41.73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118.1</v>
      </c>
      <c r="AQ48" s="196">
        <v>32.54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246.19</v>
      </c>
      <c r="L49" s="196">
        <v>3.86</v>
      </c>
      <c r="M49" s="196">
        <v>61.61</v>
      </c>
      <c r="N49" s="196">
        <v>50.12</v>
      </c>
      <c r="O49" s="196">
        <v>70.81</v>
      </c>
      <c r="P49" s="196">
        <v>19.61</v>
      </c>
      <c r="Q49" s="196">
        <v>2.9</v>
      </c>
      <c r="R49" s="196">
        <v>6.76</v>
      </c>
      <c r="S49" s="196">
        <v>4.83</v>
      </c>
      <c r="T49" s="196">
        <v>0</v>
      </c>
      <c r="U49" s="196">
        <v>60.01</v>
      </c>
      <c r="V49" s="196">
        <v>8.7899999999999991</v>
      </c>
      <c r="W49" s="196">
        <v>19.190000000000001</v>
      </c>
      <c r="X49" s="196">
        <v>41.73</v>
      </c>
      <c r="Y49" s="196">
        <v>0</v>
      </c>
      <c r="Z49">
        <v>0</v>
      </c>
      <c r="AA49" s="196">
        <v>14.45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118.1</v>
      </c>
      <c r="AQ49" s="196">
        <v>32.54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246.19</v>
      </c>
      <c r="L50" s="196">
        <v>3.86</v>
      </c>
      <c r="M50" s="196">
        <v>61.61</v>
      </c>
      <c r="N50" s="196">
        <v>50.12</v>
      </c>
      <c r="O50" s="196">
        <v>70.81</v>
      </c>
      <c r="P50" s="196">
        <v>19.61</v>
      </c>
      <c r="Q50" s="196">
        <v>2.9</v>
      </c>
      <c r="R50" s="196">
        <v>6.76</v>
      </c>
      <c r="S50" s="196">
        <v>4.83</v>
      </c>
      <c r="T50" s="196">
        <v>0</v>
      </c>
      <c r="U50" s="196">
        <v>60.01</v>
      </c>
      <c r="V50" s="196">
        <v>8.7899999999999991</v>
      </c>
      <c r="W50" s="196">
        <v>19.190000000000001</v>
      </c>
      <c r="X50" s="196">
        <v>41.73</v>
      </c>
      <c r="Y50" s="196">
        <v>0</v>
      </c>
      <c r="Z50">
        <v>0</v>
      </c>
      <c r="AA50" s="196">
        <v>14.45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118.1</v>
      </c>
      <c r="AQ50" s="196">
        <v>32.54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246.19</v>
      </c>
      <c r="L51" s="196">
        <v>3.86</v>
      </c>
      <c r="M51" s="196">
        <v>61.61</v>
      </c>
      <c r="N51" s="196">
        <v>50.12</v>
      </c>
      <c r="O51" s="196">
        <v>70.81</v>
      </c>
      <c r="P51" s="196">
        <v>19.61</v>
      </c>
      <c r="Q51" s="196">
        <v>2.9</v>
      </c>
      <c r="R51" s="196">
        <v>6.76</v>
      </c>
      <c r="S51" s="196">
        <v>4.83</v>
      </c>
      <c r="T51" s="196">
        <v>0</v>
      </c>
      <c r="U51" s="196">
        <v>60.01</v>
      </c>
      <c r="V51" s="196">
        <v>8.7899999999999991</v>
      </c>
      <c r="W51" s="196">
        <v>19.190000000000001</v>
      </c>
      <c r="X51" s="196">
        <v>41.73</v>
      </c>
      <c r="Y51" s="196">
        <v>0</v>
      </c>
      <c r="Z51">
        <v>0</v>
      </c>
      <c r="AA51" s="196">
        <v>14.45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118.1</v>
      </c>
      <c r="AQ51" s="196">
        <v>32.54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246.19</v>
      </c>
      <c r="L52" s="196">
        <v>3.86</v>
      </c>
      <c r="M52" s="196">
        <v>61.61</v>
      </c>
      <c r="N52" s="196">
        <v>50.12</v>
      </c>
      <c r="O52" s="196">
        <v>70.81</v>
      </c>
      <c r="P52" s="196">
        <v>19.61</v>
      </c>
      <c r="Q52" s="196">
        <v>2.9</v>
      </c>
      <c r="R52" s="196">
        <v>6.76</v>
      </c>
      <c r="S52" s="196">
        <v>4.83</v>
      </c>
      <c r="T52" s="196">
        <v>0</v>
      </c>
      <c r="U52" s="196">
        <v>60.01</v>
      </c>
      <c r="V52" s="196">
        <v>8.7899999999999991</v>
      </c>
      <c r="W52" s="196">
        <v>19.190000000000001</v>
      </c>
      <c r="X52" s="196">
        <v>41.73</v>
      </c>
      <c r="Y52" s="196">
        <v>0</v>
      </c>
      <c r="Z52">
        <v>0</v>
      </c>
      <c r="AA52" s="196">
        <v>14.45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118.1</v>
      </c>
      <c r="AQ52" s="196">
        <v>32.54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246.19</v>
      </c>
      <c r="L53" s="196">
        <v>3.86</v>
      </c>
      <c r="M53" s="196">
        <v>61.61</v>
      </c>
      <c r="N53" s="196">
        <v>50.12</v>
      </c>
      <c r="O53" s="196">
        <v>70.81</v>
      </c>
      <c r="P53" s="196">
        <v>19.61</v>
      </c>
      <c r="Q53" s="196">
        <v>2.9</v>
      </c>
      <c r="R53" s="196">
        <v>6.76</v>
      </c>
      <c r="S53" s="196">
        <v>4.83</v>
      </c>
      <c r="T53" s="196">
        <v>0</v>
      </c>
      <c r="U53" s="196">
        <v>60.01</v>
      </c>
      <c r="V53" s="196">
        <v>8.7899999999999991</v>
      </c>
      <c r="W53" s="196">
        <v>19.190000000000001</v>
      </c>
      <c r="X53" s="196">
        <v>41.73</v>
      </c>
      <c r="Y53" s="196">
        <v>0</v>
      </c>
      <c r="Z53">
        <v>0</v>
      </c>
      <c r="AA53" s="196">
        <v>14.45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118.1</v>
      </c>
      <c r="AQ53" s="196">
        <v>32.54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246.19</v>
      </c>
      <c r="L54" s="196">
        <v>3.86</v>
      </c>
      <c r="M54" s="196">
        <v>61.61</v>
      </c>
      <c r="N54" s="196">
        <v>50.12</v>
      </c>
      <c r="O54" s="196">
        <v>70.81</v>
      </c>
      <c r="P54" s="196">
        <v>19.61</v>
      </c>
      <c r="Q54" s="196">
        <v>2.9</v>
      </c>
      <c r="R54" s="196">
        <v>6.76</v>
      </c>
      <c r="S54" s="196">
        <v>4.83</v>
      </c>
      <c r="T54" s="196">
        <v>0</v>
      </c>
      <c r="U54" s="196">
        <v>60.01</v>
      </c>
      <c r="V54" s="196">
        <v>8.7899999999999991</v>
      </c>
      <c r="W54" s="196">
        <v>19.190000000000001</v>
      </c>
      <c r="X54" s="196">
        <v>41.73</v>
      </c>
      <c r="Y54" s="196">
        <v>0</v>
      </c>
      <c r="Z54">
        <v>0</v>
      </c>
      <c r="AA54" s="196">
        <v>14.45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118.1</v>
      </c>
      <c r="AQ54" s="196">
        <v>32.54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246.19</v>
      </c>
      <c r="L55" s="196">
        <v>3.86</v>
      </c>
      <c r="M55" s="196">
        <v>61.61</v>
      </c>
      <c r="N55" s="196">
        <v>50.12</v>
      </c>
      <c r="O55" s="196">
        <v>70.81</v>
      </c>
      <c r="P55" s="196">
        <v>19.61</v>
      </c>
      <c r="Q55" s="196">
        <v>2.9</v>
      </c>
      <c r="R55" s="196">
        <v>6.91</v>
      </c>
      <c r="S55" s="196">
        <v>4.83</v>
      </c>
      <c r="T55" s="196">
        <v>0</v>
      </c>
      <c r="U55" s="196">
        <v>60.01</v>
      </c>
      <c r="V55" s="196">
        <v>8.7899999999999991</v>
      </c>
      <c r="W55" s="196">
        <v>19.190000000000001</v>
      </c>
      <c r="X55" s="196">
        <v>41.73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118.1</v>
      </c>
      <c r="AQ55" s="196">
        <v>32.54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246.19</v>
      </c>
      <c r="L56" s="196">
        <v>3.86</v>
      </c>
      <c r="M56" s="196">
        <v>61.61</v>
      </c>
      <c r="N56" s="196">
        <v>50.12</v>
      </c>
      <c r="O56" s="196">
        <v>70.81</v>
      </c>
      <c r="P56" s="196">
        <v>19.61</v>
      </c>
      <c r="Q56" s="196">
        <v>2.9</v>
      </c>
      <c r="R56" s="196">
        <v>6.76</v>
      </c>
      <c r="S56" s="196">
        <v>4.83</v>
      </c>
      <c r="T56" s="196">
        <v>0</v>
      </c>
      <c r="U56" s="196">
        <v>60.01</v>
      </c>
      <c r="V56" s="196">
        <v>8.7899999999999991</v>
      </c>
      <c r="W56" s="196">
        <v>19.190000000000001</v>
      </c>
      <c r="X56" s="196">
        <v>41.73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118.1</v>
      </c>
      <c r="AQ56" s="196">
        <v>32.54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246.19</v>
      </c>
      <c r="L57" s="196">
        <v>3.86</v>
      </c>
      <c r="M57" s="196">
        <v>61.61</v>
      </c>
      <c r="N57" s="196">
        <v>50.12</v>
      </c>
      <c r="O57" s="196">
        <v>70.81</v>
      </c>
      <c r="P57" s="196">
        <v>19.61</v>
      </c>
      <c r="Q57" s="196">
        <v>2.9</v>
      </c>
      <c r="R57" s="196">
        <v>6.76</v>
      </c>
      <c r="S57" s="196">
        <v>4.83</v>
      </c>
      <c r="T57" s="196">
        <v>0</v>
      </c>
      <c r="U57" s="196">
        <v>60.01</v>
      </c>
      <c r="V57" s="196">
        <v>8.7899999999999991</v>
      </c>
      <c r="W57" s="196">
        <v>19.190000000000001</v>
      </c>
      <c r="X57" s="196">
        <v>41.73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118.1</v>
      </c>
      <c r="AQ57" s="196">
        <v>32.54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246.19</v>
      </c>
      <c r="L58" s="196">
        <v>3.86</v>
      </c>
      <c r="M58" s="196">
        <v>61.61</v>
      </c>
      <c r="N58" s="196">
        <v>50.12</v>
      </c>
      <c r="O58" s="196">
        <v>70.81</v>
      </c>
      <c r="P58" s="196">
        <v>19.61</v>
      </c>
      <c r="Q58" s="196">
        <v>2.9</v>
      </c>
      <c r="R58" s="196">
        <v>6.76</v>
      </c>
      <c r="S58" s="196">
        <v>4.83</v>
      </c>
      <c r="T58" s="196">
        <v>0</v>
      </c>
      <c r="U58" s="196">
        <v>60.01</v>
      </c>
      <c r="V58" s="196">
        <v>7.83</v>
      </c>
      <c r="W58" s="196">
        <v>19.190000000000001</v>
      </c>
      <c r="X58" s="196">
        <v>41.73</v>
      </c>
      <c r="Y58" s="196">
        <v>0</v>
      </c>
      <c r="Z58">
        <v>0</v>
      </c>
      <c r="AA58" s="196">
        <v>13.45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118.1</v>
      </c>
      <c r="AQ58" s="196">
        <v>32.54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218.17</v>
      </c>
      <c r="L59" s="196">
        <v>2.9</v>
      </c>
      <c r="M59" s="196">
        <v>61.61</v>
      </c>
      <c r="N59" s="196">
        <v>50.12</v>
      </c>
      <c r="O59" s="196">
        <v>70.81</v>
      </c>
      <c r="P59" s="196">
        <v>19.61</v>
      </c>
      <c r="Q59" s="196">
        <v>2.9</v>
      </c>
      <c r="R59" s="196">
        <v>4.83</v>
      </c>
      <c r="S59" s="196">
        <v>3.87</v>
      </c>
      <c r="T59" s="196">
        <v>0</v>
      </c>
      <c r="U59" s="196">
        <v>60.01</v>
      </c>
      <c r="V59" s="196">
        <v>8.7899999999999991</v>
      </c>
      <c r="W59" s="196">
        <v>19.190000000000001</v>
      </c>
      <c r="X59" s="196">
        <v>41.73</v>
      </c>
      <c r="Y59" s="196">
        <v>0</v>
      </c>
      <c r="Z59">
        <v>0</v>
      </c>
      <c r="AA59" s="196">
        <v>13.45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118.1</v>
      </c>
      <c r="AQ59" s="196">
        <v>32.54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202.9</v>
      </c>
      <c r="L60" s="196">
        <v>2.9</v>
      </c>
      <c r="M60" s="196">
        <v>61.61</v>
      </c>
      <c r="N60" s="196">
        <v>50.12</v>
      </c>
      <c r="O60" s="196">
        <v>70.81</v>
      </c>
      <c r="P60" s="196">
        <v>19.61</v>
      </c>
      <c r="Q60" s="196">
        <v>2.9</v>
      </c>
      <c r="R60" s="196">
        <v>4.83</v>
      </c>
      <c r="S60" s="196">
        <v>3.87</v>
      </c>
      <c r="T60" s="196">
        <v>0</v>
      </c>
      <c r="U60" s="196">
        <v>60.01</v>
      </c>
      <c r="V60" s="196">
        <v>8.7899999999999991</v>
      </c>
      <c r="W60" s="196">
        <v>19.190000000000001</v>
      </c>
      <c r="X60" s="196">
        <v>41.73</v>
      </c>
      <c r="Y60" s="196">
        <v>0</v>
      </c>
      <c r="Z60">
        <v>0</v>
      </c>
      <c r="AA60" s="196">
        <v>13.45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118.1</v>
      </c>
      <c r="AQ60" s="196">
        <v>32.54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202.9</v>
      </c>
      <c r="L61" s="196">
        <v>2.9</v>
      </c>
      <c r="M61" s="196">
        <v>61.61</v>
      </c>
      <c r="N61" s="196">
        <v>24.06</v>
      </c>
      <c r="O61" s="196">
        <v>70.81</v>
      </c>
      <c r="P61" s="196">
        <v>19.61</v>
      </c>
      <c r="Q61" s="196">
        <v>2.9</v>
      </c>
      <c r="R61" s="196">
        <v>4.83</v>
      </c>
      <c r="S61" s="196">
        <v>3.87</v>
      </c>
      <c r="T61" s="196">
        <v>0</v>
      </c>
      <c r="U61" s="196">
        <v>60.01</v>
      </c>
      <c r="V61" s="196">
        <v>8.7899999999999991</v>
      </c>
      <c r="W61" s="196">
        <v>19.190000000000001</v>
      </c>
      <c r="X61" s="196">
        <v>41.73</v>
      </c>
      <c r="Y61" s="196">
        <v>0</v>
      </c>
      <c r="Z61">
        <v>0</v>
      </c>
      <c r="AA61" s="196">
        <v>12.45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118.1</v>
      </c>
      <c r="AQ61" s="196">
        <v>32.54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202.9</v>
      </c>
      <c r="L62" s="196">
        <v>2.9</v>
      </c>
      <c r="M62" s="196">
        <v>61.61</v>
      </c>
      <c r="N62" s="196">
        <v>24.06</v>
      </c>
      <c r="O62" s="196">
        <v>70.81</v>
      </c>
      <c r="P62" s="196">
        <v>19.61</v>
      </c>
      <c r="Q62" s="196">
        <v>2.9</v>
      </c>
      <c r="R62" s="196">
        <v>4.83</v>
      </c>
      <c r="S62" s="196">
        <v>3.87</v>
      </c>
      <c r="T62" s="196">
        <v>0</v>
      </c>
      <c r="U62" s="196">
        <v>60.01</v>
      </c>
      <c r="V62" s="196">
        <v>8.7899999999999991</v>
      </c>
      <c r="W62" s="196">
        <v>19.190000000000001</v>
      </c>
      <c r="X62" s="196">
        <v>41.73</v>
      </c>
      <c r="Y62" s="196">
        <v>0</v>
      </c>
      <c r="Z62">
        <v>0</v>
      </c>
      <c r="AA62" s="196">
        <v>12.45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118.1</v>
      </c>
      <c r="AQ62" s="196">
        <v>32.54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233.66</v>
      </c>
      <c r="L63" s="196">
        <v>9.1</v>
      </c>
      <c r="M63" s="196">
        <v>61.61</v>
      </c>
      <c r="N63" s="196">
        <v>24.06</v>
      </c>
      <c r="O63" s="196">
        <v>70.81</v>
      </c>
      <c r="P63" s="196">
        <v>19.61</v>
      </c>
      <c r="Q63" s="196">
        <v>8.73</v>
      </c>
      <c r="R63" s="196">
        <v>12.82</v>
      </c>
      <c r="S63" s="196">
        <v>11.01</v>
      </c>
      <c r="T63" s="196">
        <v>0</v>
      </c>
      <c r="U63" s="196">
        <v>60.01</v>
      </c>
      <c r="V63" s="196">
        <v>8.7899999999999991</v>
      </c>
      <c r="W63" s="196">
        <v>19.190000000000001</v>
      </c>
      <c r="X63" s="196">
        <v>41.73</v>
      </c>
      <c r="Y63" s="196">
        <v>0</v>
      </c>
      <c r="Z63">
        <v>0</v>
      </c>
      <c r="AA63" s="196">
        <v>12.45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118.1</v>
      </c>
      <c r="AQ63" s="196">
        <v>32.54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246.19</v>
      </c>
      <c r="L64" s="196">
        <v>9.1</v>
      </c>
      <c r="M64" s="196">
        <v>61.61</v>
      </c>
      <c r="N64" s="196">
        <v>24.06</v>
      </c>
      <c r="O64" s="196">
        <v>70.81</v>
      </c>
      <c r="P64" s="196">
        <v>19.61</v>
      </c>
      <c r="Q64" s="196">
        <v>8.73</v>
      </c>
      <c r="R64" s="196">
        <v>15.97</v>
      </c>
      <c r="S64" s="196">
        <v>11.2</v>
      </c>
      <c r="T64" s="196">
        <v>0</v>
      </c>
      <c r="U64" s="196">
        <v>60.01</v>
      </c>
      <c r="V64" s="196">
        <v>8.7899999999999991</v>
      </c>
      <c r="W64" s="196">
        <v>19.190000000000001</v>
      </c>
      <c r="X64" s="196">
        <v>41.73</v>
      </c>
      <c r="Y64" s="196">
        <v>0</v>
      </c>
      <c r="Z64">
        <v>0</v>
      </c>
      <c r="AA64" s="196">
        <v>12.45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118.1</v>
      </c>
      <c r="AQ64" s="196">
        <v>32.54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246.19</v>
      </c>
      <c r="L65" s="196">
        <v>9.1</v>
      </c>
      <c r="M65" s="196">
        <v>61.61</v>
      </c>
      <c r="N65" s="196">
        <v>24.06</v>
      </c>
      <c r="O65" s="196">
        <v>70.81</v>
      </c>
      <c r="P65" s="196">
        <v>19.61</v>
      </c>
      <c r="Q65" s="196">
        <v>8.73</v>
      </c>
      <c r="R65" s="196">
        <v>17.989999999999998</v>
      </c>
      <c r="S65" s="196">
        <v>11.2</v>
      </c>
      <c r="T65" s="196">
        <v>0</v>
      </c>
      <c r="U65" s="196">
        <v>60.01</v>
      </c>
      <c r="V65" s="196">
        <v>8.7899999999999991</v>
      </c>
      <c r="W65" s="196">
        <v>19.190000000000001</v>
      </c>
      <c r="X65" s="196">
        <v>41.73</v>
      </c>
      <c r="Y65" s="196">
        <v>0</v>
      </c>
      <c r="Z65">
        <v>0</v>
      </c>
      <c r="AA65" s="196">
        <v>12.45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118.1</v>
      </c>
      <c r="AQ65" s="196">
        <v>32.54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246.19</v>
      </c>
      <c r="L66" s="196">
        <v>9.1</v>
      </c>
      <c r="M66" s="196">
        <v>61.61</v>
      </c>
      <c r="N66" s="196">
        <v>24.06</v>
      </c>
      <c r="O66" s="196">
        <v>70.81</v>
      </c>
      <c r="P66" s="196">
        <v>19.61</v>
      </c>
      <c r="Q66" s="196">
        <v>8.73</v>
      </c>
      <c r="R66" s="196">
        <v>17.989999999999998</v>
      </c>
      <c r="S66" s="196">
        <v>11.2</v>
      </c>
      <c r="T66" s="196">
        <v>0</v>
      </c>
      <c r="U66" s="196">
        <v>60.01</v>
      </c>
      <c r="V66" s="196">
        <v>8.7899999999999991</v>
      </c>
      <c r="W66" s="196">
        <v>19.190000000000001</v>
      </c>
      <c r="X66" s="196">
        <v>41.73</v>
      </c>
      <c r="Y66" s="196">
        <v>0</v>
      </c>
      <c r="Z66">
        <v>0</v>
      </c>
      <c r="AA66" s="196">
        <v>12.45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118.1</v>
      </c>
      <c r="AQ66" s="196">
        <v>32.54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246.19</v>
      </c>
      <c r="L67" s="196">
        <v>9.1</v>
      </c>
      <c r="M67" s="196">
        <v>61.61</v>
      </c>
      <c r="N67" s="196">
        <v>24.06</v>
      </c>
      <c r="O67" s="196">
        <v>70.81</v>
      </c>
      <c r="P67" s="196">
        <v>19.61</v>
      </c>
      <c r="Q67" s="196">
        <v>8.7100000000000009</v>
      </c>
      <c r="R67" s="196">
        <v>17.989999999999998</v>
      </c>
      <c r="S67" s="196">
        <v>11.19</v>
      </c>
      <c r="T67" s="196">
        <v>0</v>
      </c>
      <c r="U67" s="196">
        <v>60.01</v>
      </c>
      <c r="V67" s="196">
        <v>8.7899999999999991</v>
      </c>
      <c r="W67" s="196">
        <v>19.190000000000001</v>
      </c>
      <c r="X67" s="196">
        <v>41.73</v>
      </c>
      <c r="Y67" s="196">
        <v>0</v>
      </c>
      <c r="Z67">
        <v>0</v>
      </c>
      <c r="AA67" s="196">
        <v>12.45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118.1</v>
      </c>
      <c r="AQ67" s="196">
        <v>32.54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246.19</v>
      </c>
      <c r="L68" s="196">
        <v>9.1</v>
      </c>
      <c r="M68" s="196">
        <v>61.61</v>
      </c>
      <c r="N68" s="196">
        <v>24.06</v>
      </c>
      <c r="O68" s="196">
        <v>70.81</v>
      </c>
      <c r="P68" s="196">
        <v>19.61</v>
      </c>
      <c r="Q68" s="196">
        <v>8.7200000000000006</v>
      </c>
      <c r="R68" s="196">
        <v>17.989999999999998</v>
      </c>
      <c r="S68" s="196">
        <v>11.2</v>
      </c>
      <c r="T68" s="196">
        <v>0</v>
      </c>
      <c r="U68" s="196">
        <v>60.01</v>
      </c>
      <c r="V68" s="196">
        <v>8.7899999999999991</v>
      </c>
      <c r="W68" s="196">
        <v>19.190000000000001</v>
      </c>
      <c r="X68" s="196">
        <v>41.73</v>
      </c>
      <c r="Y68" s="196">
        <v>0</v>
      </c>
      <c r="Z68">
        <v>0</v>
      </c>
      <c r="AA68" s="196">
        <v>12.45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79.430000000000007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118.1</v>
      </c>
      <c r="AQ68" s="196">
        <v>32.54</v>
      </c>
      <c r="AR68" s="196">
        <v>47.11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246.19</v>
      </c>
      <c r="L69" s="196">
        <v>9.1</v>
      </c>
      <c r="M69" s="196">
        <v>61.61</v>
      </c>
      <c r="N69" s="196">
        <v>24.06</v>
      </c>
      <c r="O69" s="196">
        <v>70.81</v>
      </c>
      <c r="P69" s="196">
        <v>19.61</v>
      </c>
      <c r="Q69" s="196">
        <v>8.7200000000000006</v>
      </c>
      <c r="R69" s="196">
        <v>17.989999999999998</v>
      </c>
      <c r="S69" s="196">
        <v>11.2</v>
      </c>
      <c r="T69" s="196">
        <v>0</v>
      </c>
      <c r="U69" s="196">
        <v>60.01</v>
      </c>
      <c r="V69" s="196">
        <v>8.7899999999999991</v>
      </c>
      <c r="W69" s="196">
        <v>19.190000000000001</v>
      </c>
      <c r="X69" s="196">
        <v>41.73</v>
      </c>
      <c r="Y69" s="196">
        <v>0</v>
      </c>
      <c r="Z69">
        <v>0</v>
      </c>
      <c r="AA69" s="196">
        <v>14.45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118.1</v>
      </c>
      <c r="AQ69" s="196">
        <v>32.54</v>
      </c>
      <c r="AR69" s="196">
        <v>26.73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246.19</v>
      </c>
      <c r="L70" s="196">
        <v>9.1</v>
      </c>
      <c r="M70" s="196">
        <v>61.61</v>
      </c>
      <c r="N70" s="196">
        <v>24.06</v>
      </c>
      <c r="O70" s="196">
        <v>70.81</v>
      </c>
      <c r="P70" s="196">
        <v>19.61</v>
      </c>
      <c r="Q70" s="196">
        <v>8.7200000000000006</v>
      </c>
      <c r="R70" s="196">
        <v>17.989999999999998</v>
      </c>
      <c r="S70" s="196">
        <v>11.2</v>
      </c>
      <c r="T70" s="196">
        <v>0</v>
      </c>
      <c r="U70" s="196">
        <v>60.01</v>
      </c>
      <c r="V70" s="196">
        <v>8.7899999999999991</v>
      </c>
      <c r="W70" s="196">
        <v>19.190000000000001</v>
      </c>
      <c r="X70" s="196">
        <v>41.73</v>
      </c>
      <c r="Y70" s="196">
        <v>0</v>
      </c>
      <c r="Z70">
        <v>0</v>
      </c>
      <c r="AA70" s="196">
        <v>14.45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118.1</v>
      </c>
      <c r="AQ70" s="196">
        <v>32.54</v>
      </c>
      <c r="AR70" s="196">
        <v>13.06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246.19</v>
      </c>
      <c r="L71" s="196">
        <v>9.1</v>
      </c>
      <c r="M71" s="196">
        <v>61.61</v>
      </c>
      <c r="N71" s="196">
        <v>24.06</v>
      </c>
      <c r="O71" s="196">
        <v>70.81</v>
      </c>
      <c r="P71" s="196">
        <v>19.61</v>
      </c>
      <c r="Q71" s="196">
        <v>8.7200000000000006</v>
      </c>
      <c r="R71" s="196">
        <v>17.989999999999998</v>
      </c>
      <c r="S71" s="196">
        <v>11.2</v>
      </c>
      <c r="T71" s="196">
        <v>0</v>
      </c>
      <c r="U71" s="196">
        <v>60.01</v>
      </c>
      <c r="V71" s="196">
        <v>8.7899999999999991</v>
      </c>
      <c r="W71" s="196">
        <v>19.190000000000001</v>
      </c>
      <c r="X71" s="196">
        <v>41.73</v>
      </c>
      <c r="Y71" s="196">
        <v>0</v>
      </c>
      <c r="Z71">
        <v>0</v>
      </c>
      <c r="AA71" s="196">
        <v>14.45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99.61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118.1</v>
      </c>
      <c r="AQ71" s="196">
        <v>32.54</v>
      </c>
      <c r="AR71" s="196">
        <v>8.64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246.19</v>
      </c>
      <c r="L72" s="196">
        <v>9.1</v>
      </c>
      <c r="M72" s="196">
        <v>61.61</v>
      </c>
      <c r="N72" s="196">
        <v>24.06</v>
      </c>
      <c r="O72" s="196">
        <v>70.81</v>
      </c>
      <c r="P72" s="196">
        <v>19.61</v>
      </c>
      <c r="Q72" s="196">
        <v>8.7200000000000006</v>
      </c>
      <c r="R72" s="196">
        <v>17.989999999999998</v>
      </c>
      <c r="S72" s="196">
        <v>11.2</v>
      </c>
      <c r="T72" s="196">
        <v>0</v>
      </c>
      <c r="U72" s="196">
        <v>60.01</v>
      </c>
      <c r="V72" s="196">
        <v>8.7899999999999991</v>
      </c>
      <c r="W72" s="196">
        <v>19.190000000000001</v>
      </c>
      <c r="X72" s="196">
        <v>41.73</v>
      </c>
      <c r="Y72" s="196">
        <v>0</v>
      </c>
      <c r="Z72">
        <v>0</v>
      </c>
      <c r="AA72" s="196">
        <v>14.45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99.61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118.1</v>
      </c>
      <c r="AQ72" s="196">
        <v>32.54</v>
      </c>
      <c r="AR72" s="196">
        <v>2.4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246.19</v>
      </c>
      <c r="L73" s="196">
        <v>9.1</v>
      </c>
      <c r="M73" s="196">
        <v>61.61</v>
      </c>
      <c r="N73" s="196">
        <v>24.06</v>
      </c>
      <c r="O73" s="196">
        <v>70.81</v>
      </c>
      <c r="P73" s="196">
        <v>19.61</v>
      </c>
      <c r="Q73" s="196">
        <v>8.7200000000000006</v>
      </c>
      <c r="R73" s="196">
        <v>17.989999999999998</v>
      </c>
      <c r="S73" s="196">
        <v>11.2</v>
      </c>
      <c r="T73" s="196">
        <v>0</v>
      </c>
      <c r="U73" s="196">
        <v>60.01</v>
      </c>
      <c r="V73" s="196">
        <v>8.7899999999999991</v>
      </c>
      <c r="W73" s="196">
        <v>18.29</v>
      </c>
      <c r="X73" s="196">
        <v>41.73</v>
      </c>
      <c r="Y73" s="196">
        <v>0</v>
      </c>
      <c r="Z73">
        <v>0</v>
      </c>
      <c r="AA73" s="196">
        <v>14.45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118.1</v>
      </c>
      <c r="AQ73" s="196">
        <v>32.54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246.19</v>
      </c>
      <c r="L74" s="196">
        <v>9.1</v>
      </c>
      <c r="M74" s="196">
        <v>61.61</v>
      </c>
      <c r="N74" s="196">
        <v>24.06</v>
      </c>
      <c r="O74" s="196">
        <v>70.81</v>
      </c>
      <c r="P74" s="196">
        <v>19.61</v>
      </c>
      <c r="Q74" s="196">
        <v>8.7200000000000006</v>
      </c>
      <c r="R74" s="196">
        <v>17.989999999999998</v>
      </c>
      <c r="S74" s="196">
        <v>11.2</v>
      </c>
      <c r="T74" s="196">
        <v>0</v>
      </c>
      <c r="U74" s="196">
        <v>60.01</v>
      </c>
      <c r="V74" s="196">
        <v>8.7899999999999991</v>
      </c>
      <c r="W74" s="196">
        <v>18.29</v>
      </c>
      <c r="X74" s="196">
        <v>41.73</v>
      </c>
      <c r="Y74" s="196">
        <v>0</v>
      </c>
      <c r="Z74">
        <v>0</v>
      </c>
      <c r="AA74" s="196">
        <v>14.45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118.1</v>
      </c>
      <c r="AQ74" s="196">
        <v>32.54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246.19</v>
      </c>
      <c r="L75" s="196">
        <v>9.1</v>
      </c>
      <c r="M75" s="196">
        <v>61.61</v>
      </c>
      <c r="N75" s="196">
        <v>24.06</v>
      </c>
      <c r="O75" s="196">
        <v>70.81</v>
      </c>
      <c r="P75" s="196">
        <v>19.61</v>
      </c>
      <c r="Q75" s="196">
        <v>8.7200000000000006</v>
      </c>
      <c r="R75" s="196">
        <v>17.989999999999998</v>
      </c>
      <c r="S75" s="196">
        <v>11.2</v>
      </c>
      <c r="T75" s="196">
        <v>0</v>
      </c>
      <c r="U75" s="196">
        <v>60.01</v>
      </c>
      <c r="V75" s="196">
        <v>8.7899999999999991</v>
      </c>
      <c r="W75" s="196">
        <v>18.29</v>
      </c>
      <c r="X75" s="196">
        <v>41.73</v>
      </c>
      <c r="Y75" s="196">
        <v>0</v>
      </c>
      <c r="Z75">
        <v>0</v>
      </c>
      <c r="AA75" s="196">
        <v>14.45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118.1</v>
      </c>
      <c r="AQ75" s="196">
        <v>32.54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246.19</v>
      </c>
      <c r="L76" s="196">
        <v>9.1</v>
      </c>
      <c r="M76" s="196">
        <v>61.61</v>
      </c>
      <c r="N76" s="196">
        <v>24.06</v>
      </c>
      <c r="O76" s="196">
        <v>70.81</v>
      </c>
      <c r="P76" s="196">
        <v>19.61</v>
      </c>
      <c r="Q76" s="196">
        <v>8.7200000000000006</v>
      </c>
      <c r="R76" s="196">
        <v>17.989999999999998</v>
      </c>
      <c r="S76" s="196">
        <v>11.2</v>
      </c>
      <c r="T76" s="196">
        <v>0</v>
      </c>
      <c r="U76" s="196">
        <v>60.01</v>
      </c>
      <c r="V76" s="196">
        <v>8.7899999999999991</v>
      </c>
      <c r="W76" s="196">
        <v>18.29</v>
      </c>
      <c r="X76" s="196">
        <v>41.73</v>
      </c>
      <c r="Y76" s="196">
        <v>0</v>
      </c>
      <c r="Z76">
        <v>0</v>
      </c>
      <c r="AA76" s="196">
        <v>14.45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118.1</v>
      </c>
      <c r="AQ76" s="196">
        <v>32.54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246.19</v>
      </c>
      <c r="L77" s="196">
        <v>9.1</v>
      </c>
      <c r="M77" s="196">
        <v>61.61</v>
      </c>
      <c r="N77" s="196">
        <v>24.06</v>
      </c>
      <c r="O77" s="196">
        <v>70.81</v>
      </c>
      <c r="P77" s="196">
        <v>19.61</v>
      </c>
      <c r="Q77" s="196">
        <v>8.7200000000000006</v>
      </c>
      <c r="R77" s="196">
        <v>17.989999999999998</v>
      </c>
      <c r="S77" s="196">
        <v>11.2</v>
      </c>
      <c r="T77" s="196">
        <v>0</v>
      </c>
      <c r="U77" s="196">
        <v>60.01</v>
      </c>
      <c r="V77" s="196">
        <v>8.7899999999999991</v>
      </c>
      <c r="W77" s="196">
        <v>18.29</v>
      </c>
      <c r="X77" s="196">
        <v>41.73</v>
      </c>
      <c r="Y77" s="196">
        <v>0</v>
      </c>
      <c r="Z77">
        <v>0</v>
      </c>
      <c r="AA77" s="196">
        <v>14.45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118.1</v>
      </c>
      <c r="AQ77" s="196">
        <v>32.54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246.19</v>
      </c>
      <c r="L78" s="196">
        <v>9.1</v>
      </c>
      <c r="M78" s="196">
        <v>61.61</v>
      </c>
      <c r="N78" s="196">
        <v>24.06</v>
      </c>
      <c r="O78" s="196">
        <v>70.81</v>
      </c>
      <c r="P78" s="196">
        <v>19.61</v>
      </c>
      <c r="Q78" s="196">
        <v>8.7200000000000006</v>
      </c>
      <c r="R78" s="196">
        <v>17.989999999999998</v>
      </c>
      <c r="S78" s="196">
        <v>11.2</v>
      </c>
      <c r="T78" s="196">
        <v>0</v>
      </c>
      <c r="U78" s="196">
        <v>60.01</v>
      </c>
      <c r="V78" s="196">
        <v>8.7899999999999991</v>
      </c>
      <c r="W78" s="196">
        <v>18.29</v>
      </c>
      <c r="X78" s="196">
        <v>41.73</v>
      </c>
      <c r="Y78" s="196">
        <v>0</v>
      </c>
      <c r="Z78">
        <v>0</v>
      </c>
      <c r="AA78" s="196">
        <v>14.45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118.1</v>
      </c>
      <c r="AQ78" s="196">
        <v>32.54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246.19</v>
      </c>
      <c r="L79" s="196">
        <v>9.1</v>
      </c>
      <c r="M79" s="196">
        <v>61.61</v>
      </c>
      <c r="N79" s="196">
        <v>24.06</v>
      </c>
      <c r="O79" s="196">
        <v>70.81</v>
      </c>
      <c r="P79" s="196">
        <v>19.61</v>
      </c>
      <c r="Q79" s="196">
        <v>8.7200000000000006</v>
      </c>
      <c r="R79" s="196">
        <v>17.989999999999998</v>
      </c>
      <c r="S79" s="196">
        <v>11.2</v>
      </c>
      <c r="T79" s="196">
        <v>0</v>
      </c>
      <c r="U79" s="196">
        <v>60.01</v>
      </c>
      <c r="V79" s="196">
        <v>8.7899999999999991</v>
      </c>
      <c r="W79" s="196">
        <v>18.29</v>
      </c>
      <c r="X79" s="196">
        <v>41.73</v>
      </c>
      <c r="Y79" s="196">
        <v>0</v>
      </c>
      <c r="Z79">
        <v>0</v>
      </c>
      <c r="AA79" s="196">
        <v>14.45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118.1</v>
      </c>
      <c r="AQ79" s="196">
        <v>32.54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246.19</v>
      </c>
      <c r="L80" s="196">
        <v>9.1</v>
      </c>
      <c r="M80" s="196">
        <v>61.61</v>
      </c>
      <c r="N80" s="196">
        <v>24.06</v>
      </c>
      <c r="O80" s="196">
        <v>70.81</v>
      </c>
      <c r="P80" s="196">
        <v>19.61</v>
      </c>
      <c r="Q80" s="196">
        <v>8.7200000000000006</v>
      </c>
      <c r="R80" s="196">
        <v>17.989999999999998</v>
      </c>
      <c r="S80" s="196">
        <v>11.2</v>
      </c>
      <c r="T80" s="196">
        <v>0</v>
      </c>
      <c r="U80" s="196">
        <v>60.01</v>
      </c>
      <c r="V80" s="196">
        <v>8.7899999999999991</v>
      </c>
      <c r="W80" s="196">
        <v>18.29</v>
      </c>
      <c r="X80" s="196">
        <v>41.73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118.1</v>
      </c>
      <c r="AQ80" s="196">
        <v>32.54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246.19</v>
      </c>
      <c r="L81" s="196">
        <v>9.1</v>
      </c>
      <c r="M81" s="196">
        <v>61.61</v>
      </c>
      <c r="N81" s="196">
        <v>24.06</v>
      </c>
      <c r="O81" s="196">
        <v>70.81</v>
      </c>
      <c r="P81" s="196">
        <v>19.61</v>
      </c>
      <c r="Q81" s="196">
        <v>8.7200000000000006</v>
      </c>
      <c r="R81" s="196">
        <v>17.989999999999998</v>
      </c>
      <c r="S81" s="196">
        <v>11.2</v>
      </c>
      <c r="T81" s="196">
        <v>0</v>
      </c>
      <c r="U81" s="196">
        <v>60.01</v>
      </c>
      <c r="V81" s="196">
        <v>8.7899999999999991</v>
      </c>
      <c r="W81" s="196">
        <v>18.29</v>
      </c>
      <c r="X81" s="196">
        <v>41.73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118.1</v>
      </c>
      <c r="AQ81" s="196">
        <v>32.54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246.19</v>
      </c>
      <c r="L82" s="196">
        <v>9.1</v>
      </c>
      <c r="M82" s="196">
        <v>61.61</v>
      </c>
      <c r="N82" s="196">
        <v>24.06</v>
      </c>
      <c r="O82" s="196">
        <v>70.81</v>
      </c>
      <c r="P82" s="196">
        <v>19.61</v>
      </c>
      <c r="Q82" s="196">
        <v>8.7200000000000006</v>
      </c>
      <c r="R82" s="196">
        <v>17.989999999999998</v>
      </c>
      <c r="S82" s="196">
        <v>11.2</v>
      </c>
      <c r="T82" s="196">
        <v>0</v>
      </c>
      <c r="U82" s="196">
        <v>60.01</v>
      </c>
      <c r="V82" s="196">
        <v>8.7899999999999991</v>
      </c>
      <c r="W82" s="196">
        <v>18.29</v>
      </c>
      <c r="X82" s="196">
        <v>41.73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75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118.1</v>
      </c>
      <c r="AQ82" s="196">
        <v>32.54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246.19</v>
      </c>
      <c r="L83" s="196">
        <v>9.1</v>
      </c>
      <c r="M83" s="196">
        <v>61.61</v>
      </c>
      <c r="N83" s="196">
        <v>24.06</v>
      </c>
      <c r="O83" s="196">
        <v>70.81</v>
      </c>
      <c r="P83" s="196">
        <v>19.61</v>
      </c>
      <c r="Q83" s="196">
        <v>8.7200000000000006</v>
      </c>
      <c r="R83" s="196">
        <v>17.989999999999998</v>
      </c>
      <c r="S83" s="196">
        <v>11.2</v>
      </c>
      <c r="T83" s="196">
        <v>0</v>
      </c>
      <c r="U83" s="196">
        <v>60.01</v>
      </c>
      <c r="V83" s="196">
        <v>8.7899999999999991</v>
      </c>
      <c r="W83" s="196">
        <v>18.29</v>
      </c>
      <c r="X83" s="196">
        <v>41.73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118.1</v>
      </c>
      <c r="AQ83" s="196">
        <v>32.54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246.19</v>
      </c>
      <c r="L84" s="196">
        <v>9.1</v>
      </c>
      <c r="M84" s="196">
        <v>61.61</v>
      </c>
      <c r="N84" s="196">
        <v>24.06</v>
      </c>
      <c r="O84" s="196">
        <v>70.81</v>
      </c>
      <c r="P84" s="196">
        <v>19.61</v>
      </c>
      <c r="Q84" s="196">
        <v>8.7200000000000006</v>
      </c>
      <c r="R84" s="196">
        <v>17.989999999999998</v>
      </c>
      <c r="S84" s="196">
        <v>11.2</v>
      </c>
      <c r="T84" s="196">
        <v>0</v>
      </c>
      <c r="U84" s="196">
        <v>60.01</v>
      </c>
      <c r="V84" s="196">
        <v>8.7899999999999991</v>
      </c>
      <c r="W84" s="196">
        <v>18.29</v>
      </c>
      <c r="X84" s="196">
        <v>41.73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118.1</v>
      </c>
      <c r="AQ84" s="196">
        <v>32.54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246.19</v>
      </c>
      <c r="L85" s="196">
        <v>9.1</v>
      </c>
      <c r="M85" s="196">
        <v>61.61</v>
      </c>
      <c r="N85" s="196">
        <v>24.06</v>
      </c>
      <c r="O85" s="196">
        <v>70.81</v>
      </c>
      <c r="P85" s="196">
        <v>19.61</v>
      </c>
      <c r="Q85" s="196">
        <v>8.7200000000000006</v>
      </c>
      <c r="R85" s="196">
        <v>17.989999999999998</v>
      </c>
      <c r="S85" s="196">
        <v>11.2</v>
      </c>
      <c r="T85" s="196">
        <v>0</v>
      </c>
      <c r="U85" s="196">
        <v>60.01</v>
      </c>
      <c r="V85" s="196">
        <v>8.7899999999999991</v>
      </c>
      <c r="W85" s="196">
        <v>18.29</v>
      </c>
      <c r="X85" s="196">
        <v>41.73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75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</v>
      </c>
      <c r="AQ85" s="196">
        <v>32.54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246.19</v>
      </c>
      <c r="L86" s="196">
        <v>9.1</v>
      </c>
      <c r="M86" s="196">
        <v>61.61</v>
      </c>
      <c r="N86" s="196">
        <v>24.06</v>
      </c>
      <c r="O86" s="196">
        <v>70.81</v>
      </c>
      <c r="P86" s="196">
        <v>19.61</v>
      </c>
      <c r="Q86" s="196">
        <v>8.7200000000000006</v>
      </c>
      <c r="R86" s="196">
        <v>17.989999999999998</v>
      </c>
      <c r="S86" s="196">
        <v>11.2</v>
      </c>
      <c r="T86" s="196">
        <v>0</v>
      </c>
      <c r="U86" s="196">
        <v>60.01</v>
      </c>
      <c r="V86" s="196">
        <v>8.7899999999999991</v>
      </c>
      <c r="W86" s="196">
        <v>18.29</v>
      </c>
      <c r="X86" s="196">
        <v>41.73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75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</v>
      </c>
      <c r="AQ86" s="196">
        <v>32.54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246.19</v>
      </c>
      <c r="L87" s="196">
        <v>9.1</v>
      </c>
      <c r="M87" s="196">
        <v>61.61</v>
      </c>
      <c r="N87" s="196">
        <v>24.06</v>
      </c>
      <c r="O87" s="196">
        <v>70.81</v>
      </c>
      <c r="P87" s="196">
        <v>19.61</v>
      </c>
      <c r="Q87" s="196">
        <v>8.7200000000000006</v>
      </c>
      <c r="R87" s="196">
        <v>17.989999999999998</v>
      </c>
      <c r="S87" s="196">
        <v>11.2</v>
      </c>
      <c r="T87" s="196">
        <v>0</v>
      </c>
      <c r="U87" s="196">
        <v>60.01</v>
      </c>
      <c r="V87" s="196">
        <v>8.7899999999999991</v>
      </c>
      <c r="W87" s="196">
        <v>18.29</v>
      </c>
      <c r="X87" s="196">
        <v>41.73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77.56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</v>
      </c>
      <c r="AQ87" s="196">
        <v>32.54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246.19</v>
      </c>
      <c r="L88" s="196">
        <v>9.1</v>
      </c>
      <c r="M88" s="196">
        <v>61.61</v>
      </c>
      <c r="N88" s="196">
        <v>24.06</v>
      </c>
      <c r="O88" s="196">
        <v>70.81</v>
      </c>
      <c r="P88" s="196">
        <v>19.61</v>
      </c>
      <c r="Q88" s="196">
        <v>8.7200000000000006</v>
      </c>
      <c r="R88" s="196">
        <v>17.989999999999998</v>
      </c>
      <c r="S88" s="196">
        <v>11.2</v>
      </c>
      <c r="T88" s="196">
        <v>0</v>
      </c>
      <c r="U88" s="196">
        <v>60.01</v>
      </c>
      <c r="V88" s="196">
        <v>8.7899999999999991</v>
      </c>
      <c r="W88" s="196">
        <v>18.29</v>
      </c>
      <c r="X88" s="196">
        <v>41.73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77.56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</v>
      </c>
      <c r="AQ88" s="196">
        <v>32.54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246.19</v>
      </c>
      <c r="L89" s="196">
        <v>9.1</v>
      </c>
      <c r="M89" s="196">
        <v>61.61</v>
      </c>
      <c r="N89" s="196">
        <v>24.06</v>
      </c>
      <c r="O89" s="196">
        <v>70.81</v>
      </c>
      <c r="P89" s="196">
        <v>19.61</v>
      </c>
      <c r="Q89" s="196">
        <v>8.7200000000000006</v>
      </c>
      <c r="R89" s="196">
        <v>17.989999999999998</v>
      </c>
      <c r="S89" s="196">
        <v>11.2</v>
      </c>
      <c r="T89" s="196">
        <v>0</v>
      </c>
      <c r="U89" s="196">
        <v>60.01</v>
      </c>
      <c r="V89" s="196">
        <v>8.7899999999999991</v>
      </c>
      <c r="W89" s="196">
        <v>18.29</v>
      </c>
      <c r="X89" s="196">
        <v>41.73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77.56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</v>
      </c>
      <c r="AQ89" s="196">
        <v>32.54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246.19</v>
      </c>
      <c r="L90" s="196">
        <v>9.1</v>
      </c>
      <c r="M90" s="196">
        <v>61.61</v>
      </c>
      <c r="N90" s="196">
        <v>24.06</v>
      </c>
      <c r="O90" s="196">
        <v>70.81</v>
      </c>
      <c r="P90" s="196">
        <v>19.61</v>
      </c>
      <c r="Q90" s="196">
        <v>8.7200000000000006</v>
      </c>
      <c r="R90" s="196">
        <v>17.989999999999998</v>
      </c>
      <c r="S90" s="196">
        <v>11.2</v>
      </c>
      <c r="T90" s="196">
        <v>0</v>
      </c>
      <c r="U90" s="196">
        <v>60.01</v>
      </c>
      <c r="V90" s="196">
        <v>8.7899999999999991</v>
      </c>
      <c r="W90" s="196">
        <v>18.29</v>
      </c>
      <c r="X90" s="196">
        <v>41.73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77.56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</v>
      </c>
      <c r="AQ90" s="196">
        <v>32.54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246.19</v>
      </c>
      <c r="L91" s="196">
        <v>9.1</v>
      </c>
      <c r="M91" s="196">
        <v>61.61</v>
      </c>
      <c r="N91" s="196">
        <v>24.06</v>
      </c>
      <c r="O91" s="196">
        <v>70.81</v>
      </c>
      <c r="P91" s="196">
        <v>19.61</v>
      </c>
      <c r="Q91" s="196">
        <v>8.7200000000000006</v>
      </c>
      <c r="R91" s="196">
        <v>17.989999999999998</v>
      </c>
      <c r="S91" s="196">
        <v>11.2</v>
      </c>
      <c r="T91" s="196">
        <v>0</v>
      </c>
      <c r="U91" s="196">
        <v>60.01</v>
      </c>
      <c r="V91" s="196">
        <v>8.7899999999999991</v>
      </c>
      <c r="W91" s="196">
        <v>18.29</v>
      </c>
      <c r="X91" s="196">
        <v>41.73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77.56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</v>
      </c>
      <c r="AQ91" s="196">
        <v>32.54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246.19</v>
      </c>
      <c r="L92" s="196">
        <v>9.1</v>
      </c>
      <c r="M92" s="196">
        <v>61.61</v>
      </c>
      <c r="N92" s="196">
        <v>24.06</v>
      </c>
      <c r="O92" s="196">
        <v>70.81</v>
      </c>
      <c r="P92" s="196">
        <v>19.61</v>
      </c>
      <c r="Q92" s="196">
        <v>8.7200000000000006</v>
      </c>
      <c r="R92" s="196">
        <v>17.989999999999998</v>
      </c>
      <c r="S92" s="196">
        <v>11.2</v>
      </c>
      <c r="T92" s="196">
        <v>0</v>
      </c>
      <c r="U92" s="196">
        <v>60.01</v>
      </c>
      <c r="V92" s="196">
        <v>8.7899999999999991</v>
      </c>
      <c r="W92" s="196">
        <v>18.29</v>
      </c>
      <c r="X92" s="196">
        <v>41.73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77.56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</v>
      </c>
      <c r="AQ92" s="196">
        <v>32.54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246.19</v>
      </c>
      <c r="L93" s="196">
        <v>9.1</v>
      </c>
      <c r="M93" s="196">
        <v>61.61</v>
      </c>
      <c r="N93" s="196">
        <v>24.06</v>
      </c>
      <c r="O93" s="196">
        <v>70.81</v>
      </c>
      <c r="P93" s="196">
        <v>19.61</v>
      </c>
      <c r="Q93" s="196">
        <v>8.7200000000000006</v>
      </c>
      <c r="R93" s="196">
        <v>17.989999999999998</v>
      </c>
      <c r="S93" s="196">
        <v>11.2</v>
      </c>
      <c r="T93" s="196">
        <v>0</v>
      </c>
      <c r="U93" s="196">
        <v>60.01</v>
      </c>
      <c r="V93" s="196">
        <v>8.7899999999999991</v>
      </c>
      <c r="W93" s="196">
        <v>18.29</v>
      </c>
      <c r="X93" s="196">
        <v>41.73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82.89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</v>
      </c>
      <c r="AQ93" s="196">
        <v>32.54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246.19</v>
      </c>
      <c r="L94" s="196">
        <v>9.1</v>
      </c>
      <c r="M94" s="196">
        <v>61.61</v>
      </c>
      <c r="N94" s="196">
        <v>24.06</v>
      </c>
      <c r="O94" s="196">
        <v>70.81</v>
      </c>
      <c r="P94" s="196">
        <v>19.61</v>
      </c>
      <c r="Q94" s="196">
        <v>8.7200000000000006</v>
      </c>
      <c r="R94" s="196">
        <v>17.989999999999998</v>
      </c>
      <c r="S94" s="196">
        <v>11.2</v>
      </c>
      <c r="T94" s="196">
        <v>0</v>
      </c>
      <c r="U94" s="196">
        <v>60.01</v>
      </c>
      <c r="V94" s="196">
        <v>8.7899999999999991</v>
      </c>
      <c r="W94" s="196">
        <v>18.29</v>
      </c>
      <c r="X94" s="196">
        <v>41.73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82.89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118.1</v>
      </c>
      <c r="AQ94" s="196">
        <v>32.54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246.19</v>
      </c>
      <c r="L95" s="196">
        <v>9.1</v>
      </c>
      <c r="M95" s="196">
        <v>61.61</v>
      </c>
      <c r="N95" s="196">
        <v>24.06</v>
      </c>
      <c r="O95" s="196">
        <v>70.81</v>
      </c>
      <c r="P95" s="196">
        <v>19.61</v>
      </c>
      <c r="Q95" s="196">
        <v>8.7200000000000006</v>
      </c>
      <c r="R95" s="196">
        <v>17.989999999999998</v>
      </c>
      <c r="S95" s="196">
        <v>11.2</v>
      </c>
      <c r="T95" s="196">
        <v>0</v>
      </c>
      <c r="U95" s="196">
        <v>60.01</v>
      </c>
      <c r="V95" s="196">
        <v>8.7899999999999991</v>
      </c>
      <c r="W95" s="196">
        <v>18.29</v>
      </c>
      <c r="X95" s="196">
        <v>41.73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82.89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</v>
      </c>
      <c r="AQ95" s="196">
        <v>32.54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246.19</v>
      </c>
      <c r="L96" s="196">
        <v>9.1</v>
      </c>
      <c r="M96" s="196">
        <v>61.61</v>
      </c>
      <c r="N96" s="196">
        <v>24.06</v>
      </c>
      <c r="O96" s="196">
        <v>70.81</v>
      </c>
      <c r="P96" s="196">
        <v>19.61</v>
      </c>
      <c r="Q96" s="196">
        <v>8.7200000000000006</v>
      </c>
      <c r="R96" s="196">
        <v>17.989999999999998</v>
      </c>
      <c r="S96" s="196">
        <v>11.2</v>
      </c>
      <c r="T96" s="196">
        <v>0</v>
      </c>
      <c r="U96" s="196">
        <v>60.01</v>
      </c>
      <c r="V96" s="196">
        <v>8.7899999999999991</v>
      </c>
      <c r="W96" s="196">
        <v>18.29</v>
      </c>
      <c r="X96" s="196">
        <v>41.73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82.89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</v>
      </c>
      <c r="AQ96" s="196">
        <v>32.54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246.19</v>
      </c>
      <c r="L97" s="196">
        <v>9.1</v>
      </c>
      <c r="M97" s="196">
        <v>61.61</v>
      </c>
      <c r="N97" s="196">
        <v>24.06</v>
      </c>
      <c r="O97" s="196">
        <v>70.81</v>
      </c>
      <c r="P97" s="196">
        <v>19.61</v>
      </c>
      <c r="Q97" s="196">
        <v>8.7200000000000006</v>
      </c>
      <c r="R97" s="196">
        <v>17.989999999999998</v>
      </c>
      <c r="S97" s="196">
        <v>11.2</v>
      </c>
      <c r="T97" s="196">
        <v>0</v>
      </c>
      <c r="U97" s="196">
        <v>60.01</v>
      </c>
      <c r="V97" s="196">
        <v>8.7899999999999991</v>
      </c>
      <c r="W97" s="196">
        <v>18.29</v>
      </c>
      <c r="X97" s="196">
        <v>41.73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82.89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</v>
      </c>
      <c r="AQ97" s="196">
        <v>32.54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246.19</v>
      </c>
      <c r="L98" s="196">
        <v>9.1</v>
      </c>
      <c r="M98" s="196">
        <v>61.61</v>
      </c>
      <c r="N98" s="196">
        <v>24.06</v>
      </c>
      <c r="O98" s="196">
        <v>70.81</v>
      </c>
      <c r="P98" s="196">
        <v>19.61</v>
      </c>
      <c r="Q98" s="196">
        <v>8.7200000000000006</v>
      </c>
      <c r="R98" s="196">
        <v>17.989999999999998</v>
      </c>
      <c r="S98" s="196">
        <v>11.2</v>
      </c>
      <c r="T98" s="196">
        <v>0</v>
      </c>
      <c r="U98" s="196">
        <v>60.01</v>
      </c>
      <c r="V98" s="196">
        <v>8.7899999999999991</v>
      </c>
      <c r="W98" s="196">
        <v>18.29</v>
      </c>
      <c r="X98" s="196">
        <v>41.73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82.89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</v>
      </c>
      <c r="AQ98" s="196">
        <v>32.54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5.5496574999999941</v>
      </c>
      <c r="L99">
        <f t="shared" si="0"/>
        <v>0.13874000000000022</v>
      </c>
      <c r="M99">
        <f t="shared" si="0"/>
        <v>1.4786399999999982</v>
      </c>
      <c r="N99">
        <f t="shared" si="0"/>
        <v>0.72189499999999884</v>
      </c>
      <c r="O99">
        <f t="shared" si="0"/>
        <v>1.6994400000000032</v>
      </c>
      <c r="P99">
        <f t="shared" si="0"/>
        <v>0.47063999999999906</v>
      </c>
      <c r="Q99">
        <f t="shared" si="0"/>
        <v>0.12287750000000022</v>
      </c>
      <c r="R99">
        <f t="shared" si="0"/>
        <v>0.28280000000000005</v>
      </c>
      <c r="S99">
        <f t="shared" si="0"/>
        <v>0.16799500000000017</v>
      </c>
      <c r="T99">
        <f t="shared" si="0"/>
        <v>0</v>
      </c>
      <c r="U99">
        <f t="shared" si="0"/>
        <v>1.4402400000000033</v>
      </c>
      <c r="V99">
        <f t="shared" si="0"/>
        <v>0.20992249999999979</v>
      </c>
      <c r="W99">
        <f t="shared" si="0"/>
        <v>0.45605000000000034</v>
      </c>
      <c r="X99">
        <f t="shared" si="0"/>
        <v>1.0015200000000004</v>
      </c>
      <c r="Y99">
        <f t="shared" si="0"/>
        <v>0</v>
      </c>
      <c r="Z99">
        <f t="shared" si="0"/>
        <v>0</v>
      </c>
      <c r="AA99">
        <f t="shared" si="0"/>
        <v>0.35723500000000069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2.0276975000000022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2.8344000000000049</v>
      </c>
      <c r="AQ99">
        <f t="shared" ref="AQ99:AT99" si="1">SUM(AQ3:AQ98)/4000</f>
        <v>0.78152999999999939</v>
      </c>
      <c r="AR99">
        <f t="shared" si="1"/>
        <v>0.46270750000000005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53.14</v>
      </c>
      <c r="L3" s="196">
        <v>28.99</v>
      </c>
      <c r="M3" s="196">
        <v>0</v>
      </c>
      <c r="N3" s="196">
        <v>13.91</v>
      </c>
      <c r="O3" s="196">
        <v>48.68</v>
      </c>
      <c r="P3" s="196">
        <v>49.2</v>
      </c>
      <c r="Q3" s="196">
        <v>2.04</v>
      </c>
      <c r="R3" s="196">
        <v>3.86</v>
      </c>
      <c r="S3" s="196">
        <v>2.9</v>
      </c>
      <c r="T3" s="196">
        <v>0</v>
      </c>
      <c r="U3" s="196">
        <v>319.77999999999997</v>
      </c>
      <c r="V3" s="196">
        <v>3.63</v>
      </c>
      <c r="W3" s="196">
        <v>11.1</v>
      </c>
      <c r="X3" s="196">
        <v>24.14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68.290000000000006</v>
      </c>
      <c r="AQ3" s="196">
        <v>18.82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53.14</v>
      </c>
      <c r="L4" s="196">
        <v>28.99</v>
      </c>
      <c r="M4" s="196">
        <v>0</v>
      </c>
      <c r="N4" s="196">
        <v>13.91</v>
      </c>
      <c r="O4" s="196">
        <v>48.68</v>
      </c>
      <c r="P4" s="196">
        <v>49.2</v>
      </c>
      <c r="Q4" s="196">
        <v>1.93</v>
      </c>
      <c r="R4" s="196">
        <v>3.86</v>
      </c>
      <c r="S4" s="196">
        <v>2.9</v>
      </c>
      <c r="T4" s="196">
        <v>0</v>
      </c>
      <c r="U4" s="196">
        <v>319.77999999999997</v>
      </c>
      <c r="V4" s="196">
        <v>4.5999999999999996</v>
      </c>
      <c r="W4" s="196">
        <v>11.1</v>
      </c>
      <c r="X4" s="196">
        <v>24.14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68.290000000000006</v>
      </c>
      <c r="AQ4" s="196">
        <v>18.82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38.65</v>
      </c>
      <c r="L5" s="196">
        <v>28.99</v>
      </c>
      <c r="M5" s="196">
        <v>0</v>
      </c>
      <c r="N5" s="196">
        <v>13.91</v>
      </c>
      <c r="O5" s="196">
        <v>48.68</v>
      </c>
      <c r="P5" s="196">
        <v>49.2</v>
      </c>
      <c r="Q5" s="196">
        <v>1.93</v>
      </c>
      <c r="R5" s="196">
        <v>3.86</v>
      </c>
      <c r="S5" s="196">
        <v>2.9</v>
      </c>
      <c r="T5" s="196">
        <v>0</v>
      </c>
      <c r="U5" s="196">
        <v>319.77999999999997</v>
      </c>
      <c r="V5" s="196">
        <v>0</v>
      </c>
      <c r="W5" s="196">
        <v>11.1</v>
      </c>
      <c r="X5" s="196">
        <v>24.14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68.290000000000006</v>
      </c>
      <c r="AQ5" s="196">
        <v>18.82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38.65</v>
      </c>
      <c r="L6" s="196">
        <v>28.99</v>
      </c>
      <c r="M6" s="196">
        <v>0</v>
      </c>
      <c r="N6" s="196">
        <v>13.91</v>
      </c>
      <c r="O6" s="196">
        <v>48.68</v>
      </c>
      <c r="P6" s="196">
        <v>49.2</v>
      </c>
      <c r="Q6" s="196">
        <v>1.93</v>
      </c>
      <c r="R6" s="196">
        <v>3.86</v>
      </c>
      <c r="S6" s="196">
        <v>2.9</v>
      </c>
      <c r="T6" s="196">
        <v>0</v>
      </c>
      <c r="U6" s="196">
        <v>319.77999999999997</v>
      </c>
      <c r="V6" s="196">
        <v>0</v>
      </c>
      <c r="W6" s="196">
        <v>11.1</v>
      </c>
      <c r="X6" s="196">
        <v>24.14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68.290000000000006</v>
      </c>
      <c r="AQ6" s="196">
        <v>18.82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38.65</v>
      </c>
      <c r="L7" s="196">
        <v>28.99</v>
      </c>
      <c r="M7" s="196">
        <v>0</v>
      </c>
      <c r="N7" s="196">
        <v>13.91</v>
      </c>
      <c r="O7" s="196">
        <v>48.68</v>
      </c>
      <c r="P7" s="196">
        <v>49.2</v>
      </c>
      <c r="Q7" s="196">
        <v>1.93</v>
      </c>
      <c r="R7" s="196">
        <v>3.86</v>
      </c>
      <c r="S7" s="196">
        <v>2.9</v>
      </c>
      <c r="T7" s="196">
        <v>0</v>
      </c>
      <c r="U7" s="196">
        <v>319.77999999999997</v>
      </c>
      <c r="V7" s="196">
        <v>0</v>
      </c>
      <c r="W7" s="196">
        <v>7.95</v>
      </c>
      <c r="X7" s="196">
        <v>24.14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68.290000000000006</v>
      </c>
      <c r="AQ7" s="196">
        <v>14.15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38.65</v>
      </c>
      <c r="L8" s="196">
        <v>28.99</v>
      </c>
      <c r="M8" s="196">
        <v>0</v>
      </c>
      <c r="N8" s="196">
        <v>13.91</v>
      </c>
      <c r="O8" s="196">
        <v>48.68</v>
      </c>
      <c r="P8" s="196">
        <v>49.2</v>
      </c>
      <c r="Q8" s="196">
        <v>1.93</v>
      </c>
      <c r="R8" s="196">
        <v>3.86</v>
      </c>
      <c r="S8" s="196">
        <v>2.9</v>
      </c>
      <c r="T8" s="196">
        <v>0</v>
      </c>
      <c r="U8" s="196">
        <v>319.77999999999997</v>
      </c>
      <c r="V8" s="196">
        <v>0</v>
      </c>
      <c r="W8" s="196">
        <v>7.95</v>
      </c>
      <c r="X8" s="196">
        <v>24.14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68.290000000000006</v>
      </c>
      <c r="AQ8" s="196">
        <v>14.15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38.65</v>
      </c>
      <c r="L9" s="196">
        <v>28.99</v>
      </c>
      <c r="M9" s="196">
        <v>0</v>
      </c>
      <c r="N9" s="196">
        <v>13.91</v>
      </c>
      <c r="O9" s="196">
        <v>48.68</v>
      </c>
      <c r="P9" s="196">
        <v>49.2</v>
      </c>
      <c r="Q9" s="196">
        <v>1.93</v>
      </c>
      <c r="R9" s="196">
        <v>3.86</v>
      </c>
      <c r="S9" s="196">
        <v>2.9</v>
      </c>
      <c r="T9" s="196">
        <v>0</v>
      </c>
      <c r="U9" s="196">
        <v>319.77999999999997</v>
      </c>
      <c r="V9" s="196">
        <v>0</v>
      </c>
      <c r="W9" s="196">
        <v>7.95</v>
      </c>
      <c r="X9" s="196">
        <v>24.14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33.82</v>
      </c>
      <c r="AQ9" s="196">
        <v>9.66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38.65</v>
      </c>
      <c r="L10" s="196">
        <v>28.99</v>
      </c>
      <c r="M10" s="196">
        <v>0</v>
      </c>
      <c r="N10" s="196">
        <v>13.91</v>
      </c>
      <c r="O10" s="196">
        <v>48.68</v>
      </c>
      <c r="P10" s="196">
        <v>49.2</v>
      </c>
      <c r="Q10" s="196">
        <v>1.93</v>
      </c>
      <c r="R10" s="196">
        <v>3.86</v>
      </c>
      <c r="S10" s="196">
        <v>2.9</v>
      </c>
      <c r="T10" s="196">
        <v>0</v>
      </c>
      <c r="U10" s="196">
        <v>319.77999999999997</v>
      </c>
      <c r="V10" s="196">
        <v>0</v>
      </c>
      <c r="W10" s="196">
        <v>7.95</v>
      </c>
      <c r="X10" s="196">
        <v>24.14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33.82</v>
      </c>
      <c r="AQ10" s="196">
        <v>9.66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38.65</v>
      </c>
      <c r="L11" s="196">
        <v>28.99</v>
      </c>
      <c r="M11" s="196">
        <v>0</v>
      </c>
      <c r="N11" s="196">
        <v>13.91</v>
      </c>
      <c r="O11" s="196">
        <v>48.68</v>
      </c>
      <c r="P11" s="196">
        <v>49.2</v>
      </c>
      <c r="Q11" s="196">
        <v>1.93</v>
      </c>
      <c r="R11" s="196">
        <v>3.86</v>
      </c>
      <c r="S11" s="196">
        <v>2.9</v>
      </c>
      <c r="T11" s="196">
        <v>0</v>
      </c>
      <c r="U11" s="196">
        <v>319.77999999999997</v>
      </c>
      <c r="V11" s="196">
        <v>0</v>
      </c>
      <c r="W11" s="196">
        <v>7.95</v>
      </c>
      <c r="X11" s="196">
        <v>24.14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33.82</v>
      </c>
      <c r="AQ11" s="196">
        <v>9.66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38.65</v>
      </c>
      <c r="L12" s="196">
        <v>28.99</v>
      </c>
      <c r="M12" s="196">
        <v>0</v>
      </c>
      <c r="N12" s="196">
        <v>13.91</v>
      </c>
      <c r="O12" s="196">
        <v>48.68</v>
      </c>
      <c r="P12" s="196">
        <v>49.2</v>
      </c>
      <c r="Q12" s="196">
        <v>1.93</v>
      </c>
      <c r="R12" s="196">
        <v>3.86</v>
      </c>
      <c r="S12" s="196">
        <v>2.9</v>
      </c>
      <c r="T12" s="196">
        <v>0</v>
      </c>
      <c r="U12" s="196">
        <v>319.77999999999997</v>
      </c>
      <c r="V12" s="196">
        <v>0</v>
      </c>
      <c r="W12" s="196">
        <v>7.95</v>
      </c>
      <c r="X12" s="196">
        <v>24.14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33.82</v>
      </c>
      <c r="AQ12" s="196">
        <v>9.66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38.65</v>
      </c>
      <c r="L13" s="196">
        <v>28.99</v>
      </c>
      <c r="M13" s="196">
        <v>0</v>
      </c>
      <c r="N13" s="196">
        <v>13.91</v>
      </c>
      <c r="O13" s="196">
        <v>48.68</v>
      </c>
      <c r="P13" s="196">
        <v>49.2</v>
      </c>
      <c r="Q13" s="196">
        <v>1.93</v>
      </c>
      <c r="R13" s="196">
        <v>3.86</v>
      </c>
      <c r="S13" s="196">
        <v>2.9</v>
      </c>
      <c r="T13" s="196">
        <v>0</v>
      </c>
      <c r="U13" s="196">
        <v>319.77999999999997</v>
      </c>
      <c r="V13" s="196">
        <v>0</v>
      </c>
      <c r="W13" s="196">
        <v>7.95</v>
      </c>
      <c r="X13" s="196">
        <v>24.14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33.82</v>
      </c>
      <c r="AQ13" s="196">
        <v>9.66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38.65</v>
      </c>
      <c r="L14" s="196">
        <v>28.99</v>
      </c>
      <c r="M14" s="196">
        <v>0</v>
      </c>
      <c r="N14" s="196">
        <v>13.91</v>
      </c>
      <c r="O14" s="196">
        <v>48.68</v>
      </c>
      <c r="P14" s="196">
        <v>49.2</v>
      </c>
      <c r="Q14" s="196">
        <v>1.93</v>
      </c>
      <c r="R14" s="196">
        <v>3.86</v>
      </c>
      <c r="S14" s="196">
        <v>2.9</v>
      </c>
      <c r="T14" s="196">
        <v>0</v>
      </c>
      <c r="U14" s="196">
        <v>319.77999999999997</v>
      </c>
      <c r="V14" s="196">
        <v>0</v>
      </c>
      <c r="W14" s="196">
        <v>7.95</v>
      </c>
      <c r="X14" s="196">
        <v>24.14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33.82</v>
      </c>
      <c r="AQ14" s="196">
        <v>9.66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38.65</v>
      </c>
      <c r="L15" s="196">
        <v>28.99</v>
      </c>
      <c r="M15" s="196">
        <v>0</v>
      </c>
      <c r="N15" s="196">
        <v>13.91</v>
      </c>
      <c r="O15" s="196">
        <v>48.68</v>
      </c>
      <c r="P15" s="196">
        <v>49.2</v>
      </c>
      <c r="Q15" s="196">
        <v>1.93</v>
      </c>
      <c r="R15" s="196">
        <v>3.86</v>
      </c>
      <c r="S15" s="196">
        <v>2.9</v>
      </c>
      <c r="T15" s="196">
        <v>0</v>
      </c>
      <c r="U15" s="196">
        <v>319.77999999999997</v>
      </c>
      <c r="V15" s="196">
        <v>0</v>
      </c>
      <c r="W15" s="196">
        <v>4.83</v>
      </c>
      <c r="X15" s="196">
        <v>24.14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33.82</v>
      </c>
      <c r="AQ15" s="196">
        <v>9.66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38.65</v>
      </c>
      <c r="L16" s="196">
        <v>28.99</v>
      </c>
      <c r="M16" s="196">
        <v>0</v>
      </c>
      <c r="N16" s="196">
        <v>13.91</v>
      </c>
      <c r="O16" s="196">
        <v>48.68</v>
      </c>
      <c r="P16" s="196">
        <v>49.2</v>
      </c>
      <c r="Q16" s="196">
        <v>1.93</v>
      </c>
      <c r="R16" s="196">
        <v>3.86</v>
      </c>
      <c r="S16" s="196">
        <v>2.9</v>
      </c>
      <c r="T16" s="196">
        <v>0</v>
      </c>
      <c r="U16" s="196">
        <v>319.77999999999997</v>
      </c>
      <c r="V16" s="196">
        <v>0</v>
      </c>
      <c r="W16" s="196">
        <v>4.83</v>
      </c>
      <c r="X16" s="196">
        <v>24.14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33.82</v>
      </c>
      <c r="AQ16" s="196">
        <v>9.66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38.65</v>
      </c>
      <c r="L17" s="196">
        <v>28.99</v>
      </c>
      <c r="M17" s="196">
        <v>0</v>
      </c>
      <c r="N17" s="196">
        <v>13.91</v>
      </c>
      <c r="O17" s="196">
        <v>48.68</v>
      </c>
      <c r="P17" s="196">
        <v>49.2</v>
      </c>
      <c r="Q17" s="196">
        <v>1.93</v>
      </c>
      <c r="R17" s="196">
        <v>3.86</v>
      </c>
      <c r="S17" s="196">
        <v>2.9</v>
      </c>
      <c r="T17" s="196">
        <v>0</v>
      </c>
      <c r="U17" s="196">
        <v>319.77999999999997</v>
      </c>
      <c r="V17" s="196">
        <v>0</v>
      </c>
      <c r="W17" s="196">
        <v>4.83</v>
      </c>
      <c r="X17" s="196">
        <v>24.14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33.82</v>
      </c>
      <c r="AQ17" s="196">
        <v>9.66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38.65</v>
      </c>
      <c r="L18" s="196">
        <v>28.99</v>
      </c>
      <c r="M18" s="196">
        <v>0</v>
      </c>
      <c r="N18" s="196">
        <v>13.91</v>
      </c>
      <c r="O18" s="196">
        <v>48.68</v>
      </c>
      <c r="P18" s="196">
        <v>49.2</v>
      </c>
      <c r="Q18" s="196">
        <v>1.93</v>
      </c>
      <c r="R18" s="196">
        <v>3.86</v>
      </c>
      <c r="S18" s="196">
        <v>2.9</v>
      </c>
      <c r="T18" s="196">
        <v>0</v>
      </c>
      <c r="U18" s="196">
        <v>319.77999999999997</v>
      </c>
      <c r="V18" s="196">
        <v>0</v>
      </c>
      <c r="W18" s="196">
        <v>4.83</v>
      </c>
      <c r="X18" s="196">
        <v>24.14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33.82</v>
      </c>
      <c r="AQ18" s="196">
        <v>9.66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38.65</v>
      </c>
      <c r="L19" s="196">
        <v>28.99</v>
      </c>
      <c r="M19" s="196">
        <v>0</v>
      </c>
      <c r="N19" s="196">
        <v>13.91</v>
      </c>
      <c r="O19" s="196">
        <v>48.68</v>
      </c>
      <c r="P19" s="196">
        <v>49.2</v>
      </c>
      <c r="Q19" s="196">
        <v>1.93</v>
      </c>
      <c r="R19" s="196">
        <v>3.86</v>
      </c>
      <c r="S19" s="196">
        <v>2.9</v>
      </c>
      <c r="T19" s="196">
        <v>0</v>
      </c>
      <c r="U19" s="196">
        <v>319.77999999999997</v>
      </c>
      <c r="V19" s="196">
        <v>0</v>
      </c>
      <c r="W19" s="196">
        <v>4.83</v>
      </c>
      <c r="X19" s="196">
        <v>24.14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33.82</v>
      </c>
      <c r="AQ19" s="196">
        <v>9.66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36.51</v>
      </c>
      <c r="L20" s="196">
        <v>28.99</v>
      </c>
      <c r="M20" s="196">
        <v>0</v>
      </c>
      <c r="N20" s="196">
        <v>13.91</v>
      </c>
      <c r="O20" s="196">
        <v>48.68</v>
      </c>
      <c r="P20" s="196">
        <v>49.2</v>
      </c>
      <c r="Q20" s="196">
        <v>1.93</v>
      </c>
      <c r="R20" s="196">
        <v>3.86</v>
      </c>
      <c r="S20" s="196">
        <v>2.9</v>
      </c>
      <c r="T20" s="196">
        <v>0</v>
      </c>
      <c r="U20" s="196">
        <v>319.77999999999997</v>
      </c>
      <c r="V20" s="196">
        <v>0</v>
      </c>
      <c r="W20" s="196">
        <v>4.83</v>
      </c>
      <c r="X20" s="196">
        <v>24.14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33.82</v>
      </c>
      <c r="AQ20" s="196">
        <v>9.66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38.65</v>
      </c>
      <c r="L21" s="196">
        <v>28.99</v>
      </c>
      <c r="M21" s="196">
        <v>0</v>
      </c>
      <c r="N21" s="196">
        <v>13.91</v>
      </c>
      <c r="O21" s="196">
        <v>48.68</v>
      </c>
      <c r="P21" s="196">
        <v>49.2</v>
      </c>
      <c r="Q21" s="196">
        <v>1.93</v>
      </c>
      <c r="R21" s="196">
        <v>3.86</v>
      </c>
      <c r="S21" s="196">
        <v>2.9</v>
      </c>
      <c r="T21" s="196">
        <v>0</v>
      </c>
      <c r="U21" s="196">
        <v>319.77999999999997</v>
      </c>
      <c r="V21" s="196">
        <v>0</v>
      </c>
      <c r="W21" s="196">
        <v>4.83</v>
      </c>
      <c r="X21" s="196">
        <v>24.14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33.82</v>
      </c>
      <c r="AQ21" s="196">
        <v>9.66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38.65</v>
      </c>
      <c r="L22" s="196">
        <v>28.99</v>
      </c>
      <c r="M22" s="196">
        <v>0</v>
      </c>
      <c r="N22" s="196">
        <v>13.91</v>
      </c>
      <c r="O22" s="196">
        <v>48.68</v>
      </c>
      <c r="P22" s="196">
        <v>49.2</v>
      </c>
      <c r="Q22" s="196">
        <v>1.93</v>
      </c>
      <c r="R22" s="196">
        <v>3.86</v>
      </c>
      <c r="S22" s="196">
        <v>2.9</v>
      </c>
      <c r="T22" s="196">
        <v>0</v>
      </c>
      <c r="U22" s="196">
        <v>319.77999999999997</v>
      </c>
      <c r="V22" s="196">
        <v>0</v>
      </c>
      <c r="W22" s="196">
        <v>4.83</v>
      </c>
      <c r="X22" s="196">
        <v>24.14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33.82</v>
      </c>
      <c r="AQ22" s="196">
        <v>9.66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38.65</v>
      </c>
      <c r="L23" s="196">
        <v>28.99</v>
      </c>
      <c r="M23" s="196">
        <v>0</v>
      </c>
      <c r="N23" s="196">
        <v>13.91</v>
      </c>
      <c r="O23" s="196">
        <v>48.68</v>
      </c>
      <c r="P23" s="196">
        <v>49.2</v>
      </c>
      <c r="Q23" s="196">
        <v>1.93</v>
      </c>
      <c r="R23" s="196">
        <v>3.29</v>
      </c>
      <c r="S23" s="196">
        <v>2.9</v>
      </c>
      <c r="T23" s="196">
        <v>0</v>
      </c>
      <c r="U23" s="196">
        <v>319.77999999999997</v>
      </c>
      <c r="V23" s="196">
        <v>0</v>
      </c>
      <c r="W23" s="196">
        <v>11.1</v>
      </c>
      <c r="X23" s="196">
        <v>24.14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68.290000000000006</v>
      </c>
      <c r="AQ23" s="196">
        <v>18.82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38.65</v>
      </c>
      <c r="L24" s="196">
        <v>28.99</v>
      </c>
      <c r="M24" s="196">
        <v>0</v>
      </c>
      <c r="N24" s="196">
        <v>13.91</v>
      </c>
      <c r="O24" s="196">
        <v>48.68</v>
      </c>
      <c r="P24" s="196">
        <v>49.2</v>
      </c>
      <c r="Q24" s="196">
        <v>1.93</v>
      </c>
      <c r="R24" s="196">
        <v>3.86</v>
      </c>
      <c r="S24" s="196">
        <v>2.9</v>
      </c>
      <c r="T24" s="196">
        <v>0</v>
      </c>
      <c r="U24" s="196">
        <v>319.77999999999997</v>
      </c>
      <c r="V24" s="196">
        <v>0</v>
      </c>
      <c r="W24" s="196">
        <v>11.1</v>
      </c>
      <c r="X24" s="196">
        <v>24.14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68.290000000000006</v>
      </c>
      <c r="AQ24" s="196">
        <v>18.82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77.66</v>
      </c>
      <c r="L25" s="196">
        <v>63.02</v>
      </c>
      <c r="M25" s="196">
        <v>0</v>
      </c>
      <c r="N25" s="196">
        <v>13.91</v>
      </c>
      <c r="O25" s="196">
        <v>48.68</v>
      </c>
      <c r="P25" s="196">
        <v>49.2</v>
      </c>
      <c r="Q25" s="196">
        <v>5.04</v>
      </c>
      <c r="R25" s="196">
        <v>8.24</v>
      </c>
      <c r="S25" s="196">
        <v>6.48</v>
      </c>
      <c r="T25" s="196">
        <v>0</v>
      </c>
      <c r="U25" s="196">
        <v>319.77999999999997</v>
      </c>
      <c r="V25" s="196">
        <v>5.09</v>
      </c>
      <c r="W25" s="196">
        <v>11.1</v>
      </c>
      <c r="X25" s="196">
        <v>24.14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68.290000000000006</v>
      </c>
      <c r="AQ25" s="196">
        <v>18.82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79.31</v>
      </c>
      <c r="L26" s="196">
        <v>63.02</v>
      </c>
      <c r="M26" s="196">
        <v>0</v>
      </c>
      <c r="N26" s="196">
        <v>13.91</v>
      </c>
      <c r="O26" s="196">
        <v>48.68</v>
      </c>
      <c r="P26" s="196">
        <v>49.2</v>
      </c>
      <c r="Q26" s="196">
        <v>5.04</v>
      </c>
      <c r="R26" s="196">
        <v>8.24</v>
      </c>
      <c r="S26" s="196">
        <v>6.48</v>
      </c>
      <c r="T26" s="196">
        <v>0</v>
      </c>
      <c r="U26" s="196">
        <v>319.77999999999997</v>
      </c>
      <c r="V26" s="196">
        <v>5.09</v>
      </c>
      <c r="W26" s="196">
        <v>11.1</v>
      </c>
      <c r="X26" s="196">
        <v>24.14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68.290000000000006</v>
      </c>
      <c r="AQ26" s="196">
        <v>18.82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79.31</v>
      </c>
      <c r="L27" s="196">
        <v>63.02</v>
      </c>
      <c r="M27" s="196">
        <v>0</v>
      </c>
      <c r="N27" s="196">
        <v>13.91</v>
      </c>
      <c r="O27" s="196">
        <v>48.68</v>
      </c>
      <c r="P27" s="196">
        <v>49.2</v>
      </c>
      <c r="Q27" s="196">
        <v>5.04</v>
      </c>
      <c r="R27" s="196">
        <v>8.24</v>
      </c>
      <c r="S27" s="196">
        <v>6.48</v>
      </c>
      <c r="T27" s="196">
        <v>0</v>
      </c>
      <c r="U27" s="196">
        <v>319.77999999999997</v>
      </c>
      <c r="V27" s="196">
        <v>5.09</v>
      </c>
      <c r="W27" s="196">
        <v>11.1</v>
      </c>
      <c r="X27" s="196">
        <v>24.14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68.290000000000006</v>
      </c>
      <c r="AQ27" s="196">
        <v>18.82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79.31</v>
      </c>
      <c r="L28" s="196">
        <v>63.03</v>
      </c>
      <c r="M28" s="196">
        <v>0</v>
      </c>
      <c r="N28" s="196">
        <v>13.91</v>
      </c>
      <c r="O28" s="196">
        <v>48.68</v>
      </c>
      <c r="P28" s="196">
        <v>49.2</v>
      </c>
      <c r="Q28" s="196">
        <v>5.04</v>
      </c>
      <c r="R28" s="196">
        <v>8.24</v>
      </c>
      <c r="S28" s="196">
        <v>6.48</v>
      </c>
      <c r="T28" s="196">
        <v>0</v>
      </c>
      <c r="U28" s="196">
        <v>319.77999999999997</v>
      </c>
      <c r="V28" s="196">
        <v>5.09</v>
      </c>
      <c r="W28" s="196">
        <v>11.1</v>
      </c>
      <c r="X28" s="196">
        <v>24.14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68.290000000000006</v>
      </c>
      <c r="AQ28" s="196">
        <v>18.82</v>
      </c>
      <c r="AR28" s="196">
        <v>0.27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79.31</v>
      </c>
      <c r="L29" s="196">
        <v>63.03</v>
      </c>
      <c r="M29" s="196">
        <v>0</v>
      </c>
      <c r="N29" s="196">
        <v>13.91</v>
      </c>
      <c r="O29" s="196">
        <v>48.68</v>
      </c>
      <c r="P29" s="196">
        <v>49.2</v>
      </c>
      <c r="Q29" s="196">
        <v>1.93</v>
      </c>
      <c r="R29" s="196">
        <v>8.24</v>
      </c>
      <c r="S29" s="196">
        <v>2.9</v>
      </c>
      <c r="T29" s="196">
        <v>0</v>
      </c>
      <c r="U29" s="196">
        <v>319.77999999999997</v>
      </c>
      <c r="V29" s="196">
        <v>5.09</v>
      </c>
      <c r="W29" s="196">
        <v>11.1</v>
      </c>
      <c r="X29" s="196">
        <v>24.14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68.290000000000006</v>
      </c>
      <c r="AQ29" s="196">
        <v>18.82</v>
      </c>
      <c r="AR29" s="196">
        <v>2.39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79.31</v>
      </c>
      <c r="L30" s="196">
        <v>63.02</v>
      </c>
      <c r="M30" s="196">
        <v>0</v>
      </c>
      <c r="N30" s="196">
        <v>13.91</v>
      </c>
      <c r="O30" s="196">
        <v>48.68</v>
      </c>
      <c r="P30" s="196">
        <v>49.2</v>
      </c>
      <c r="Q30" s="196">
        <v>1.93</v>
      </c>
      <c r="R30" s="196">
        <v>8.24</v>
      </c>
      <c r="S30" s="196">
        <v>2.9</v>
      </c>
      <c r="T30" s="196">
        <v>0</v>
      </c>
      <c r="U30" s="196">
        <v>319.77999999999997</v>
      </c>
      <c r="V30" s="196">
        <v>5.09</v>
      </c>
      <c r="W30" s="196">
        <v>11.1</v>
      </c>
      <c r="X30" s="196">
        <v>24.14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68.290000000000006</v>
      </c>
      <c r="AQ30" s="196">
        <v>18.82</v>
      </c>
      <c r="AR30" s="196">
        <v>7.75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79.31</v>
      </c>
      <c r="L31" s="196">
        <v>63.02</v>
      </c>
      <c r="M31" s="196">
        <v>0</v>
      </c>
      <c r="N31" s="196">
        <v>13.91</v>
      </c>
      <c r="O31" s="196">
        <v>48.68</v>
      </c>
      <c r="P31" s="196">
        <v>49.2</v>
      </c>
      <c r="Q31" s="196">
        <v>1.93</v>
      </c>
      <c r="R31" s="196">
        <v>8.24</v>
      </c>
      <c r="S31" s="196">
        <v>2.9</v>
      </c>
      <c r="T31" s="196">
        <v>0</v>
      </c>
      <c r="U31" s="196">
        <v>319.77999999999997</v>
      </c>
      <c r="V31" s="196">
        <v>5.09</v>
      </c>
      <c r="W31" s="196">
        <v>11.1</v>
      </c>
      <c r="X31" s="196">
        <v>24.14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68.290000000000006</v>
      </c>
      <c r="AQ31" s="196">
        <v>18.82</v>
      </c>
      <c r="AR31" s="196">
        <v>17.850000000000001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79.31</v>
      </c>
      <c r="L32" s="196">
        <v>63.03</v>
      </c>
      <c r="M32" s="196">
        <v>0</v>
      </c>
      <c r="N32" s="196">
        <v>13.91</v>
      </c>
      <c r="O32" s="196">
        <v>48.68</v>
      </c>
      <c r="P32" s="196">
        <v>49.2</v>
      </c>
      <c r="Q32" s="196">
        <v>1.93</v>
      </c>
      <c r="R32" s="196">
        <v>8.24</v>
      </c>
      <c r="S32" s="196">
        <v>2.9</v>
      </c>
      <c r="T32" s="196">
        <v>0</v>
      </c>
      <c r="U32" s="196">
        <v>319.77999999999997</v>
      </c>
      <c r="V32" s="196">
        <v>5.09</v>
      </c>
      <c r="W32" s="196">
        <v>11.1</v>
      </c>
      <c r="X32" s="196">
        <v>24.14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68.290000000000006</v>
      </c>
      <c r="AQ32" s="196">
        <v>18.82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79.31</v>
      </c>
      <c r="L33" s="196">
        <v>63.03</v>
      </c>
      <c r="M33" s="196">
        <v>0</v>
      </c>
      <c r="N33" s="196">
        <v>13.91</v>
      </c>
      <c r="O33" s="196">
        <v>48.68</v>
      </c>
      <c r="P33" s="196">
        <v>49.2</v>
      </c>
      <c r="Q33" s="196">
        <v>1.93</v>
      </c>
      <c r="R33" s="196">
        <v>8.24</v>
      </c>
      <c r="S33" s="196">
        <v>2.9</v>
      </c>
      <c r="T33" s="196">
        <v>0</v>
      </c>
      <c r="U33" s="196">
        <v>319.77999999999997</v>
      </c>
      <c r="V33" s="196">
        <v>5.09</v>
      </c>
      <c r="W33" s="196">
        <v>11.1</v>
      </c>
      <c r="X33" s="196">
        <v>24.14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68.290000000000006</v>
      </c>
      <c r="AQ33" s="196">
        <v>18.82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79.31</v>
      </c>
      <c r="L34" s="196">
        <v>59.05</v>
      </c>
      <c r="M34" s="196">
        <v>0</v>
      </c>
      <c r="N34" s="196">
        <v>13.91</v>
      </c>
      <c r="O34" s="196">
        <v>48.68</v>
      </c>
      <c r="P34" s="196">
        <v>49.2</v>
      </c>
      <c r="Q34" s="196">
        <v>1.93</v>
      </c>
      <c r="R34" s="196">
        <v>8.24</v>
      </c>
      <c r="S34" s="196">
        <v>2.9</v>
      </c>
      <c r="T34" s="196">
        <v>0</v>
      </c>
      <c r="U34" s="196">
        <v>319.77999999999997</v>
      </c>
      <c r="V34" s="196">
        <v>5.09</v>
      </c>
      <c r="W34" s="196">
        <v>11.1</v>
      </c>
      <c r="X34" s="196">
        <v>24.14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68.290000000000006</v>
      </c>
      <c r="AQ34" s="196">
        <v>18.82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79.31</v>
      </c>
      <c r="L35" s="196">
        <v>57.97</v>
      </c>
      <c r="M35" s="196">
        <v>0</v>
      </c>
      <c r="N35" s="196">
        <v>13.91</v>
      </c>
      <c r="O35" s="196">
        <v>48.68</v>
      </c>
      <c r="P35" s="196">
        <v>49.2</v>
      </c>
      <c r="Q35" s="196">
        <v>1.86</v>
      </c>
      <c r="R35" s="196">
        <v>8.24</v>
      </c>
      <c r="S35" s="196">
        <v>2.8</v>
      </c>
      <c r="T35" s="196">
        <v>0</v>
      </c>
      <c r="U35" s="196">
        <v>319.77999999999997</v>
      </c>
      <c r="V35" s="196">
        <v>5.09</v>
      </c>
      <c r="W35" s="196">
        <v>11.1</v>
      </c>
      <c r="X35" s="196">
        <v>24.14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68.290000000000006</v>
      </c>
      <c r="AQ35" s="196">
        <v>18.82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79.31</v>
      </c>
      <c r="L36" s="196">
        <v>43.48</v>
      </c>
      <c r="M36" s="196">
        <v>0</v>
      </c>
      <c r="N36" s="196">
        <v>13.91</v>
      </c>
      <c r="O36" s="196">
        <v>48.68</v>
      </c>
      <c r="P36" s="196">
        <v>49.2</v>
      </c>
      <c r="Q36" s="196">
        <v>1.86</v>
      </c>
      <c r="R36" s="196">
        <v>8.24</v>
      </c>
      <c r="S36" s="196">
        <v>2.8</v>
      </c>
      <c r="T36" s="196">
        <v>0</v>
      </c>
      <c r="U36" s="196">
        <v>319.77999999999997</v>
      </c>
      <c r="V36" s="196">
        <v>5.09</v>
      </c>
      <c r="W36" s="196">
        <v>11.1</v>
      </c>
      <c r="X36" s="196">
        <v>24.14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68.290000000000006</v>
      </c>
      <c r="AQ36" s="196">
        <v>18.82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39.56</v>
      </c>
      <c r="L37" s="196">
        <v>28.01</v>
      </c>
      <c r="M37" s="196">
        <v>0</v>
      </c>
      <c r="N37" s="196">
        <v>17.78</v>
      </c>
      <c r="O37" s="196">
        <v>48.68</v>
      </c>
      <c r="P37" s="196">
        <v>49.2</v>
      </c>
      <c r="Q37" s="196">
        <v>1.86</v>
      </c>
      <c r="R37" s="196">
        <v>3.86</v>
      </c>
      <c r="S37" s="196">
        <v>2.8</v>
      </c>
      <c r="T37" s="196">
        <v>0</v>
      </c>
      <c r="U37" s="196">
        <v>319.77999999999997</v>
      </c>
      <c r="V37" s="196">
        <v>5.09</v>
      </c>
      <c r="W37" s="196">
        <v>11.1</v>
      </c>
      <c r="X37" s="196">
        <v>24.14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68.290000000000006</v>
      </c>
      <c r="AQ37" s="196">
        <v>18.82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38.65</v>
      </c>
      <c r="L38" s="196">
        <v>28.01</v>
      </c>
      <c r="M38" s="196">
        <v>0</v>
      </c>
      <c r="N38" s="196">
        <v>21.79</v>
      </c>
      <c r="O38" s="196">
        <v>48.68</v>
      </c>
      <c r="P38" s="196">
        <v>49.2</v>
      </c>
      <c r="Q38" s="196">
        <v>1.86</v>
      </c>
      <c r="R38" s="196">
        <v>3.86</v>
      </c>
      <c r="S38" s="196">
        <v>2.8</v>
      </c>
      <c r="T38" s="196">
        <v>0</v>
      </c>
      <c r="U38" s="196">
        <v>319.77999999999997</v>
      </c>
      <c r="V38" s="196">
        <v>5.09</v>
      </c>
      <c r="W38" s="196">
        <v>11.1</v>
      </c>
      <c r="X38" s="196">
        <v>24.14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68.290000000000006</v>
      </c>
      <c r="AQ38" s="196">
        <v>18.82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76.02</v>
      </c>
      <c r="L39" s="196">
        <v>28.01</v>
      </c>
      <c r="M39" s="196">
        <v>0</v>
      </c>
      <c r="N39" s="196">
        <v>24.44</v>
      </c>
      <c r="O39" s="196">
        <v>48.68</v>
      </c>
      <c r="P39" s="196">
        <v>49.2</v>
      </c>
      <c r="Q39" s="196">
        <v>1.86</v>
      </c>
      <c r="R39" s="196">
        <v>3.86</v>
      </c>
      <c r="S39" s="196">
        <v>2.8</v>
      </c>
      <c r="T39" s="196">
        <v>0</v>
      </c>
      <c r="U39" s="196">
        <v>319.77999999999997</v>
      </c>
      <c r="V39" s="196">
        <v>5.09</v>
      </c>
      <c r="W39" s="196">
        <v>11.1</v>
      </c>
      <c r="X39" s="196">
        <v>24.14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68.290000000000006</v>
      </c>
      <c r="AQ39" s="196">
        <v>18.82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79.31</v>
      </c>
      <c r="L40" s="196">
        <v>28.01</v>
      </c>
      <c r="M40" s="196">
        <v>0</v>
      </c>
      <c r="N40" s="196">
        <v>25.99</v>
      </c>
      <c r="O40" s="196">
        <v>48.68</v>
      </c>
      <c r="P40" s="196">
        <v>49.2</v>
      </c>
      <c r="Q40" s="196">
        <v>1.86</v>
      </c>
      <c r="R40" s="196">
        <v>3.86</v>
      </c>
      <c r="S40" s="196">
        <v>2.8</v>
      </c>
      <c r="T40" s="196">
        <v>0</v>
      </c>
      <c r="U40" s="196">
        <v>319.77999999999997</v>
      </c>
      <c r="V40" s="196">
        <v>5.09</v>
      </c>
      <c r="W40" s="196">
        <v>11.1</v>
      </c>
      <c r="X40" s="196">
        <v>24.14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68.290000000000006</v>
      </c>
      <c r="AQ40" s="196">
        <v>18.82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79.31</v>
      </c>
      <c r="L41" s="196">
        <v>28.01</v>
      </c>
      <c r="M41" s="196">
        <v>0</v>
      </c>
      <c r="N41" s="196">
        <v>27.54</v>
      </c>
      <c r="O41" s="196">
        <v>48.68</v>
      </c>
      <c r="P41" s="196">
        <v>49.2</v>
      </c>
      <c r="Q41" s="196">
        <v>1.86</v>
      </c>
      <c r="R41" s="196">
        <v>3.86</v>
      </c>
      <c r="S41" s="196">
        <v>2.8</v>
      </c>
      <c r="T41" s="196">
        <v>0</v>
      </c>
      <c r="U41" s="196">
        <v>319.77999999999997</v>
      </c>
      <c r="V41" s="196">
        <v>5.09</v>
      </c>
      <c r="W41" s="196">
        <v>11.1</v>
      </c>
      <c r="X41" s="196">
        <v>24.14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68.290000000000006</v>
      </c>
      <c r="AQ41" s="196">
        <v>18.82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57.97</v>
      </c>
      <c r="L42" s="196">
        <v>28.01</v>
      </c>
      <c r="M42" s="196">
        <v>0</v>
      </c>
      <c r="N42" s="196">
        <v>28.82</v>
      </c>
      <c r="O42" s="196">
        <v>48.68</v>
      </c>
      <c r="P42" s="196">
        <v>49.2</v>
      </c>
      <c r="Q42" s="196">
        <v>1.86</v>
      </c>
      <c r="R42" s="196">
        <v>3.73</v>
      </c>
      <c r="S42" s="196">
        <v>2.8</v>
      </c>
      <c r="T42" s="196">
        <v>0</v>
      </c>
      <c r="U42" s="196">
        <v>319.77999999999997</v>
      </c>
      <c r="V42" s="196">
        <v>5.09</v>
      </c>
      <c r="W42" s="196">
        <v>11.1</v>
      </c>
      <c r="X42" s="196">
        <v>24.14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68.290000000000006</v>
      </c>
      <c r="AQ42" s="196">
        <v>18.82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56.01</v>
      </c>
      <c r="L43" s="196">
        <v>28.01</v>
      </c>
      <c r="M43" s="196">
        <v>0</v>
      </c>
      <c r="N43" s="196">
        <v>28.98</v>
      </c>
      <c r="O43" s="196">
        <v>48.68</v>
      </c>
      <c r="P43" s="196">
        <v>49.2</v>
      </c>
      <c r="Q43" s="196">
        <v>1.86</v>
      </c>
      <c r="R43" s="196">
        <v>3.6</v>
      </c>
      <c r="S43" s="196">
        <v>2.8</v>
      </c>
      <c r="T43" s="196">
        <v>0</v>
      </c>
      <c r="U43" s="196">
        <v>319.77999999999997</v>
      </c>
      <c r="V43" s="196">
        <v>5.09</v>
      </c>
      <c r="W43" s="196">
        <v>11.1</v>
      </c>
      <c r="X43" s="196">
        <v>24.14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68.290000000000006</v>
      </c>
      <c r="AQ43" s="196">
        <v>18.82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56.01</v>
      </c>
      <c r="L44" s="196">
        <v>28.01</v>
      </c>
      <c r="M44" s="196">
        <v>0</v>
      </c>
      <c r="N44" s="196">
        <v>28.98</v>
      </c>
      <c r="O44" s="196">
        <v>48.68</v>
      </c>
      <c r="P44" s="196">
        <v>49.2</v>
      </c>
      <c r="Q44" s="196">
        <v>1.86</v>
      </c>
      <c r="R44" s="196">
        <v>3.6</v>
      </c>
      <c r="S44" s="196">
        <v>2.8</v>
      </c>
      <c r="T44" s="196">
        <v>0</v>
      </c>
      <c r="U44" s="196">
        <v>319.77999999999997</v>
      </c>
      <c r="V44" s="196">
        <v>5.09</v>
      </c>
      <c r="W44" s="196">
        <v>11.1</v>
      </c>
      <c r="X44" s="196">
        <v>24.14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68.290000000000006</v>
      </c>
      <c r="AQ44" s="196">
        <v>18.82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79.31</v>
      </c>
      <c r="L45" s="196">
        <v>28.01</v>
      </c>
      <c r="M45" s="196">
        <v>0</v>
      </c>
      <c r="N45" s="196">
        <v>28.98</v>
      </c>
      <c r="O45" s="196">
        <v>48.68</v>
      </c>
      <c r="P45" s="196">
        <v>49.2</v>
      </c>
      <c r="Q45" s="196">
        <v>1.86</v>
      </c>
      <c r="R45" s="196">
        <v>8.24</v>
      </c>
      <c r="S45" s="196">
        <v>2.8</v>
      </c>
      <c r="T45" s="196">
        <v>0</v>
      </c>
      <c r="U45" s="196">
        <v>319.77999999999997</v>
      </c>
      <c r="V45" s="196">
        <v>5.09</v>
      </c>
      <c r="W45" s="196">
        <v>11.1</v>
      </c>
      <c r="X45" s="196">
        <v>24.14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68.290000000000006</v>
      </c>
      <c r="AQ45" s="196">
        <v>18.82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79.31</v>
      </c>
      <c r="L46" s="196">
        <v>28.01</v>
      </c>
      <c r="M46" s="196">
        <v>0</v>
      </c>
      <c r="N46" s="196">
        <v>28.98</v>
      </c>
      <c r="O46" s="196">
        <v>48.68</v>
      </c>
      <c r="P46" s="196">
        <v>49.2</v>
      </c>
      <c r="Q46" s="196">
        <v>1.86</v>
      </c>
      <c r="R46" s="196">
        <v>8.24</v>
      </c>
      <c r="S46" s="196">
        <v>2.8</v>
      </c>
      <c r="T46" s="196">
        <v>0</v>
      </c>
      <c r="U46" s="196">
        <v>319.77999999999997</v>
      </c>
      <c r="V46" s="196">
        <v>5.09</v>
      </c>
      <c r="W46" s="196">
        <v>11.1</v>
      </c>
      <c r="X46" s="196">
        <v>24.14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68.290000000000006</v>
      </c>
      <c r="AQ46" s="196">
        <v>18.82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79.31</v>
      </c>
      <c r="L47" s="196">
        <v>28.01</v>
      </c>
      <c r="M47" s="196">
        <v>0</v>
      </c>
      <c r="N47" s="196">
        <v>28.98</v>
      </c>
      <c r="O47" s="196">
        <v>48.68</v>
      </c>
      <c r="P47" s="196">
        <v>49.2</v>
      </c>
      <c r="Q47" s="196">
        <v>1.86</v>
      </c>
      <c r="R47" s="196">
        <v>8.24</v>
      </c>
      <c r="S47" s="196">
        <v>2.8</v>
      </c>
      <c r="T47" s="196">
        <v>0</v>
      </c>
      <c r="U47" s="196">
        <v>319.77999999999997</v>
      </c>
      <c r="V47" s="196">
        <v>5.09</v>
      </c>
      <c r="W47" s="196">
        <v>11.1</v>
      </c>
      <c r="X47" s="196">
        <v>24.14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68.290000000000006</v>
      </c>
      <c r="AQ47" s="196">
        <v>18.82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79.31</v>
      </c>
      <c r="L48" s="196">
        <v>28.01</v>
      </c>
      <c r="M48" s="196">
        <v>0</v>
      </c>
      <c r="N48" s="196">
        <v>28.98</v>
      </c>
      <c r="O48" s="196">
        <v>48.68</v>
      </c>
      <c r="P48" s="196">
        <v>49.2</v>
      </c>
      <c r="Q48" s="196">
        <v>1.86</v>
      </c>
      <c r="R48" s="196">
        <v>8.24</v>
      </c>
      <c r="S48" s="196">
        <v>2.8</v>
      </c>
      <c r="T48" s="196">
        <v>0</v>
      </c>
      <c r="U48" s="196">
        <v>319.77999999999997</v>
      </c>
      <c r="V48" s="196">
        <v>5.09</v>
      </c>
      <c r="W48" s="196">
        <v>11.1</v>
      </c>
      <c r="X48" s="196">
        <v>24.14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68.290000000000006</v>
      </c>
      <c r="AQ48" s="196">
        <v>18.82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79.31</v>
      </c>
      <c r="L49" s="196">
        <v>28.01</v>
      </c>
      <c r="M49" s="196">
        <v>0</v>
      </c>
      <c r="N49" s="196">
        <v>28.98</v>
      </c>
      <c r="O49" s="196">
        <v>48.68</v>
      </c>
      <c r="P49" s="196">
        <v>49.2</v>
      </c>
      <c r="Q49" s="196">
        <v>1.86</v>
      </c>
      <c r="R49" s="196">
        <v>8.24</v>
      </c>
      <c r="S49" s="196">
        <v>2.8</v>
      </c>
      <c r="T49" s="196">
        <v>0</v>
      </c>
      <c r="U49" s="196">
        <v>319.77999999999997</v>
      </c>
      <c r="V49" s="196">
        <v>5.09</v>
      </c>
      <c r="W49" s="196">
        <v>11.1</v>
      </c>
      <c r="X49" s="196">
        <v>24.14</v>
      </c>
      <c r="Y49" s="196">
        <v>0</v>
      </c>
      <c r="Z49">
        <v>0</v>
      </c>
      <c r="AA49" s="196">
        <v>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68.290000000000006</v>
      </c>
      <c r="AQ49" s="196">
        <v>18.82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79.31</v>
      </c>
      <c r="L50" s="196">
        <v>28.01</v>
      </c>
      <c r="M50" s="196">
        <v>0</v>
      </c>
      <c r="N50" s="196">
        <v>28.98</v>
      </c>
      <c r="O50" s="196">
        <v>48.68</v>
      </c>
      <c r="P50" s="196">
        <v>49.2</v>
      </c>
      <c r="Q50" s="196">
        <v>1.86</v>
      </c>
      <c r="R50" s="196">
        <v>8.24</v>
      </c>
      <c r="S50" s="196">
        <v>2.8</v>
      </c>
      <c r="T50" s="196">
        <v>0</v>
      </c>
      <c r="U50" s="196">
        <v>319.77999999999997</v>
      </c>
      <c r="V50" s="196">
        <v>5.09</v>
      </c>
      <c r="W50" s="196">
        <v>11.1</v>
      </c>
      <c r="X50" s="196">
        <v>24.14</v>
      </c>
      <c r="Y50" s="196">
        <v>0</v>
      </c>
      <c r="Z50">
        <v>0</v>
      </c>
      <c r="AA50" s="196">
        <v>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68.290000000000006</v>
      </c>
      <c r="AQ50" s="196">
        <v>18.82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79.31</v>
      </c>
      <c r="L51" s="196">
        <v>28.01</v>
      </c>
      <c r="M51" s="196">
        <v>0</v>
      </c>
      <c r="N51" s="196">
        <v>28.98</v>
      </c>
      <c r="O51" s="196">
        <v>48.68</v>
      </c>
      <c r="P51" s="196">
        <v>49.2</v>
      </c>
      <c r="Q51" s="196">
        <v>1.86</v>
      </c>
      <c r="R51" s="196">
        <v>8.24</v>
      </c>
      <c r="S51" s="196">
        <v>2.8</v>
      </c>
      <c r="T51" s="196">
        <v>0</v>
      </c>
      <c r="U51" s="196">
        <v>319.77999999999997</v>
      </c>
      <c r="V51" s="196">
        <v>5.09</v>
      </c>
      <c r="W51" s="196">
        <v>11.1</v>
      </c>
      <c r="X51" s="196">
        <v>24.14</v>
      </c>
      <c r="Y51" s="196">
        <v>0</v>
      </c>
      <c r="Z51">
        <v>0</v>
      </c>
      <c r="AA51" s="196">
        <v>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68.290000000000006</v>
      </c>
      <c r="AQ51" s="196">
        <v>18.82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79.31</v>
      </c>
      <c r="L52" s="196">
        <v>28.01</v>
      </c>
      <c r="M52" s="196">
        <v>0</v>
      </c>
      <c r="N52" s="196">
        <v>28.98</v>
      </c>
      <c r="O52" s="196">
        <v>48.68</v>
      </c>
      <c r="P52" s="196">
        <v>49.2</v>
      </c>
      <c r="Q52" s="196">
        <v>1.86</v>
      </c>
      <c r="R52" s="196">
        <v>8.24</v>
      </c>
      <c r="S52" s="196">
        <v>2.8</v>
      </c>
      <c r="T52" s="196">
        <v>0</v>
      </c>
      <c r="U52" s="196">
        <v>319.77999999999997</v>
      </c>
      <c r="V52" s="196">
        <v>5.09</v>
      </c>
      <c r="W52" s="196">
        <v>11.1</v>
      </c>
      <c r="X52" s="196">
        <v>24.14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68.290000000000006</v>
      </c>
      <c r="AQ52" s="196">
        <v>18.82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79.31</v>
      </c>
      <c r="L53" s="196">
        <v>28.01</v>
      </c>
      <c r="M53" s="196">
        <v>0</v>
      </c>
      <c r="N53" s="196">
        <v>28.98</v>
      </c>
      <c r="O53" s="196">
        <v>48.68</v>
      </c>
      <c r="P53" s="196">
        <v>49.2</v>
      </c>
      <c r="Q53" s="196">
        <v>1.86</v>
      </c>
      <c r="R53" s="196">
        <v>8.24</v>
      </c>
      <c r="S53" s="196">
        <v>2.8</v>
      </c>
      <c r="T53" s="196">
        <v>0</v>
      </c>
      <c r="U53" s="196">
        <v>319.77999999999997</v>
      </c>
      <c r="V53" s="196">
        <v>5.09</v>
      </c>
      <c r="W53" s="196">
        <v>11.1</v>
      </c>
      <c r="X53" s="196">
        <v>24.14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68.290000000000006</v>
      </c>
      <c r="AQ53" s="196">
        <v>18.82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79.31</v>
      </c>
      <c r="L54" s="196">
        <v>28.01</v>
      </c>
      <c r="M54" s="196">
        <v>0</v>
      </c>
      <c r="N54" s="196">
        <v>28.98</v>
      </c>
      <c r="O54" s="196">
        <v>48.68</v>
      </c>
      <c r="P54" s="196">
        <v>49.2</v>
      </c>
      <c r="Q54" s="196">
        <v>1.86</v>
      </c>
      <c r="R54" s="196">
        <v>8.24</v>
      </c>
      <c r="S54" s="196">
        <v>2.8</v>
      </c>
      <c r="T54" s="196">
        <v>0</v>
      </c>
      <c r="U54" s="196">
        <v>319.77999999999997</v>
      </c>
      <c r="V54" s="196">
        <v>5.09</v>
      </c>
      <c r="W54" s="196">
        <v>11.1</v>
      </c>
      <c r="X54" s="196">
        <v>24.14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68.290000000000006</v>
      </c>
      <c r="AQ54" s="196">
        <v>18.82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76.62</v>
      </c>
      <c r="L55" s="196">
        <v>28.01</v>
      </c>
      <c r="M55" s="196">
        <v>0</v>
      </c>
      <c r="N55" s="196">
        <v>28.98</v>
      </c>
      <c r="O55" s="196">
        <v>48.68</v>
      </c>
      <c r="P55" s="196">
        <v>49.2</v>
      </c>
      <c r="Q55" s="196">
        <v>1.86</v>
      </c>
      <c r="R55" s="196">
        <v>8.41</v>
      </c>
      <c r="S55" s="196">
        <v>2.8</v>
      </c>
      <c r="T55" s="196">
        <v>0</v>
      </c>
      <c r="U55" s="196">
        <v>319.77999999999997</v>
      </c>
      <c r="V55" s="196">
        <v>5.09</v>
      </c>
      <c r="W55" s="196">
        <v>11.1</v>
      </c>
      <c r="X55" s="196">
        <v>24.14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68.290000000000006</v>
      </c>
      <c r="AQ55" s="196">
        <v>18.82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59.91</v>
      </c>
      <c r="L56" s="196">
        <v>28.01</v>
      </c>
      <c r="M56" s="196">
        <v>0</v>
      </c>
      <c r="N56" s="196">
        <v>28.98</v>
      </c>
      <c r="O56" s="196">
        <v>48.68</v>
      </c>
      <c r="P56" s="196">
        <v>49.2</v>
      </c>
      <c r="Q56" s="196">
        <v>1.86</v>
      </c>
      <c r="R56" s="196">
        <v>8.24</v>
      </c>
      <c r="S56" s="196">
        <v>2.8</v>
      </c>
      <c r="T56" s="196">
        <v>0</v>
      </c>
      <c r="U56" s="196">
        <v>319.77999999999997</v>
      </c>
      <c r="V56" s="196">
        <v>5.09</v>
      </c>
      <c r="W56" s="196">
        <v>11.1</v>
      </c>
      <c r="X56" s="196">
        <v>24.14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68.290000000000006</v>
      </c>
      <c r="AQ56" s="196">
        <v>18.82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59.91</v>
      </c>
      <c r="L57" s="196">
        <v>28.01</v>
      </c>
      <c r="M57" s="196">
        <v>0</v>
      </c>
      <c r="N57" s="196">
        <v>28.98</v>
      </c>
      <c r="O57" s="196">
        <v>48.68</v>
      </c>
      <c r="P57" s="196">
        <v>49.2</v>
      </c>
      <c r="Q57" s="196">
        <v>1.86</v>
      </c>
      <c r="R57" s="196">
        <v>8.24</v>
      </c>
      <c r="S57" s="196">
        <v>2.8</v>
      </c>
      <c r="T57" s="196">
        <v>0</v>
      </c>
      <c r="U57" s="196">
        <v>319.77999999999997</v>
      </c>
      <c r="V57" s="196">
        <v>5.09</v>
      </c>
      <c r="W57" s="196">
        <v>11.1</v>
      </c>
      <c r="X57" s="196">
        <v>24.14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68.290000000000006</v>
      </c>
      <c r="AQ57" s="196">
        <v>18.82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66.67</v>
      </c>
      <c r="L58" s="196">
        <v>28.01</v>
      </c>
      <c r="M58" s="196">
        <v>0</v>
      </c>
      <c r="N58" s="196">
        <v>28.98</v>
      </c>
      <c r="O58" s="196">
        <v>48.68</v>
      </c>
      <c r="P58" s="196">
        <v>49.2</v>
      </c>
      <c r="Q58" s="196">
        <v>1.86</v>
      </c>
      <c r="R58" s="196">
        <v>8.24</v>
      </c>
      <c r="S58" s="196">
        <v>2.8</v>
      </c>
      <c r="T58" s="196">
        <v>0</v>
      </c>
      <c r="U58" s="196">
        <v>319.77999999999997</v>
      </c>
      <c r="V58" s="196">
        <v>4.54</v>
      </c>
      <c r="W58" s="196">
        <v>11.1</v>
      </c>
      <c r="X58" s="196">
        <v>24.14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68.290000000000006</v>
      </c>
      <c r="AQ58" s="196">
        <v>18.82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72</v>
      </c>
      <c r="L59" s="196">
        <v>28.01</v>
      </c>
      <c r="M59" s="196">
        <v>0</v>
      </c>
      <c r="N59" s="196">
        <v>28.98</v>
      </c>
      <c r="O59" s="196">
        <v>48.68</v>
      </c>
      <c r="P59" s="196">
        <v>49.2</v>
      </c>
      <c r="Q59" s="196">
        <v>1.86</v>
      </c>
      <c r="R59" s="196">
        <v>8.24</v>
      </c>
      <c r="S59" s="196">
        <v>2.8</v>
      </c>
      <c r="T59" s="196">
        <v>0</v>
      </c>
      <c r="U59" s="196">
        <v>319.77999999999997</v>
      </c>
      <c r="V59" s="196">
        <v>5.09</v>
      </c>
      <c r="W59" s="196">
        <v>11.1</v>
      </c>
      <c r="X59" s="196">
        <v>24.14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68.290000000000006</v>
      </c>
      <c r="AQ59" s="196">
        <v>18.82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79.31</v>
      </c>
      <c r="L60" s="196">
        <v>28.01</v>
      </c>
      <c r="M60" s="196">
        <v>0</v>
      </c>
      <c r="N60" s="196">
        <v>28.98</v>
      </c>
      <c r="O60" s="196">
        <v>48.68</v>
      </c>
      <c r="P60" s="196">
        <v>49.2</v>
      </c>
      <c r="Q60" s="196">
        <v>1.86</v>
      </c>
      <c r="R60" s="196">
        <v>8.24</v>
      </c>
      <c r="S60" s="196">
        <v>2.8</v>
      </c>
      <c r="T60" s="196">
        <v>0</v>
      </c>
      <c r="U60" s="196">
        <v>319.77999999999997</v>
      </c>
      <c r="V60" s="196">
        <v>5.09</v>
      </c>
      <c r="W60" s="196">
        <v>11.1</v>
      </c>
      <c r="X60" s="196">
        <v>24.14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68.290000000000006</v>
      </c>
      <c r="AQ60" s="196">
        <v>18.82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79.31</v>
      </c>
      <c r="L61" s="196">
        <v>28.01</v>
      </c>
      <c r="M61" s="196">
        <v>0</v>
      </c>
      <c r="N61" s="196">
        <v>13.91</v>
      </c>
      <c r="O61" s="196">
        <v>48.68</v>
      </c>
      <c r="P61" s="196">
        <v>49.2</v>
      </c>
      <c r="Q61" s="196">
        <v>1.86</v>
      </c>
      <c r="R61" s="196">
        <v>8.24</v>
      </c>
      <c r="S61" s="196">
        <v>2.8</v>
      </c>
      <c r="T61" s="196">
        <v>0</v>
      </c>
      <c r="U61" s="196">
        <v>319.77999999999997</v>
      </c>
      <c r="V61" s="196">
        <v>5.09</v>
      </c>
      <c r="W61" s="196">
        <v>11.1</v>
      </c>
      <c r="X61" s="196">
        <v>24.14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68.290000000000006</v>
      </c>
      <c r="AQ61" s="196">
        <v>18.82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79.31</v>
      </c>
      <c r="L62" s="196">
        <v>28.01</v>
      </c>
      <c r="M62" s="196">
        <v>0</v>
      </c>
      <c r="N62" s="196">
        <v>13.91</v>
      </c>
      <c r="O62" s="196">
        <v>48.68</v>
      </c>
      <c r="P62" s="196">
        <v>49.2</v>
      </c>
      <c r="Q62" s="196">
        <v>1.86</v>
      </c>
      <c r="R62" s="196">
        <v>8.24</v>
      </c>
      <c r="S62" s="196">
        <v>2.8</v>
      </c>
      <c r="T62" s="196">
        <v>0</v>
      </c>
      <c r="U62" s="196">
        <v>319.77999999999997</v>
      </c>
      <c r="V62" s="196">
        <v>5.09</v>
      </c>
      <c r="W62" s="196">
        <v>11.1</v>
      </c>
      <c r="X62" s="196">
        <v>24.14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68.290000000000006</v>
      </c>
      <c r="AQ62" s="196">
        <v>18.82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75.27</v>
      </c>
      <c r="L63" s="196">
        <v>63.02</v>
      </c>
      <c r="M63" s="196">
        <v>0</v>
      </c>
      <c r="N63" s="196">
        <v>13.91</v>
      </c>
      <c r="O63" s="196">
        <v>48.68</v>
      </c>
      <c r="P63" s="196">
        <v>49.2</v>
      </c>
      <c r="Q63" s="196">
        <v>1.86</v>
      </c>
      <c r="R63" s="196">
        <v>5.87</v>
      </c>
      <c r="S63" s="196">
        <v>2.76</v>
      </c>
      <c r="T63" s="196">
        <v>0</v>
      </c>
      <c r="U63" s="196">
        <v>319.77999999999997</v>
      </c>
      <c r="V63" s="196">
        <v>5.09</v>
      </c>
      <c r="W63" s="196">
        <v>11.1</v>
      </c>
      <c r="X63" s="196">
        <v>24.14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68.290000000000006</v>
      </c>
      <c r="AQ63" s="196">
        <v>18.82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79.31</v>
      </c>
      <c r="L64" s="196">
        <v>63.03</v>
      </c>
      <c r="M64" s="196">
        <v>0</v>
      </c>
      <c r="N64" s="196">
        <v>13.91</v>
      </c>
      <c r="O64" s="196">
        <v>48.68</v>
      </c>
      <c r="P64" s="196">
        <v>49.2</v>
      </c>
      <c r="Q64" s="196">
        <v>1.86</v>
      </c>
      <c r="R64" s="196">
        <v>7.32</v>
      </c>
      <c r="S64" s="196">
        <v>2.8</v>
      </c>
      <c r="T64" s="196">
        <v>0</v>
      </c>
      <c r="U64" s="196">
        <v>319.77999999999997</v>
      </c>
      <c r="V64" s="196">
        <v>5.09</v>
      </c>
      <c r="W64" s="196">
        <v>11.1</v>
      </c>
      <c r="X64" s="196">
        <v>24.14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68.290000000000006</v>
      </c>
      <c r="AQ64" s="196">
        <v>18.82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79.31</v>
      </c>
      <c r="L65" s="196">
        <v>63.02</v>
      </c>
      <c r="M65" s="196">
        <v>0</v>
      </c>
      <c r="N65" s="196">
        <v>13.91</v>
      </c>
      <c r="O65" s="196">
        <v>48.68</v>
      </c>
      <c r="P65" s="196">
        <v>49.2</v>
      </c>
      <c r="Q65" s="196">
        <v>1.86</v>
      </c>
      <c r="R65" s="196">
        <v>8.24</v>
      </c>
      <c r="S65" s="196">
        <v>2.8</v>
      </c>
      <c r="T65" s="196">
        <v>0</v>
      </c>
      <c r="U65" s="196">
        <v>319.77999999999997</v>
      </c>
      <c r="V65" s="196">
        <v>5.09</v>
      </c>
      <c r="W65" s="196">
        <v>11.1</v>
      </c>
      <c r="X65" s="196">
        <v>24.14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68.290000000000006</v>
      </c>
      <c r="AQ65" s="196">
        <v>18.82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79.31</v>
      </c>
      <c r="L66" s="196">
        <v>63.02</v>
      </c>
      <c r="M66" s="196">
        <v>0</v>
      </c>
      <c r="N66" s="196">
        <v>13.91</v>
      </c>
      <c r="O66" s="196">
        <v>48.68</v>
      </c>
      <c r="P66" s="196">
        <v>49.2</v>
      </c>
      <c r="Q66" s="196">
        <v>1.86</v>
      </c>
      <c r="R66" s="196">
        <v>8.24</v>
      </c>
      <c r="S66" s="196">
        <v>2.8</v>
      </c>
      <c r="T66" s="196">
        <v>0</v>
      </c>
      <c r="U66" s="196">
        <v>319.77999999999997</v>
      </c>
      <c r="V66" s="196">
        <v>5.09</v>
      </c>
      <c r="W66" s="196">
        <v>11.1</v>
      </c>
      <c r="X66" s="196">
        <v>24.14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68.290000000000006</v>
      </c>
      <c r="AQ66" s="196">
        <v>18.82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79.31</v>
      </c>
      <c r="L67" s="196">
        <v>63.03</v>
      </c>
      <c r="M67" s="196">
        <v>0</v>
      </c>
      <c r="N67" s="196">
        <v>13.91</v>
      </c>
      <c r="O67" s="196">
        <v>48.68</v>
      </c>
      <c r="P67" s="196">
        <v>49.2</v>
      </c>
      <c r="Q67" s="196">
        <v>5.04</v>
      </c>
      <c r="R67" s="196">
        <v>8.24</v>
      </c>
      <c r="S67" s="196">
        <v>6.47</v>
      </c>
      <c r="T67" s="196">
        <v>0</v>
      </c>
      <c r="U67" s="196">
        <v>319.77999999999997</v>
      </c>
      <c r="V67" s="196">
        <v>5.09</v>
      </c>
      <c r="W67" s="196">
        <v>11.1</v>
      </c>
      <c r="X67" s="196">
        <v>24.14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68.290000000000006</v>
      </c>
      <c r="AQ67" s="196">
        <v>18.82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79.31</v>
      </c>
      <c r="L68" s="196">
        <v>63.02</v>
      </c>
      <c r="M68" s="196">
        <v>0</v>
      </c>
      <c r="N68" s="196">
        <v>13.91</v>
      </c>
      <c r="O68" s="196">
        <v>48.68</v>
      </c>
      <c r="P68" s="196">
        <v>49.2</v>
      </c>
      <c r="Q68" s="196">
        <v>5.04</v>
      </c>
      <c r="R68" s="196">
        <v>8.24</v>
      </c>
      <c r="S68" s="196">
        <v>6.47</v>
      </c>
      <c r="T68" s="196">
        <v>0</v>
      </c>
      <c r="U68" s="196">
        <v>319.77999999999997</v>
      </c>
      <c r="V68" s="196">
        <v>5.09</v>
      </c>
      <c r="W68" s="196">
        <v>11.1</v>
      </c>
      <c r="X68" s="196">
        <v>24.14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45.93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68.290000000000006</v>
      </c>
      <c r="AQ68" s="196">
        <v>18.82</v>
      </c>
      <c r="AR68" s="196">
        <v>26.08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79.31</v>
      </c>
      <c r="L69" s="196">
        <v>63.02</v>
      </c>
      <c r="M69" s="196">
        <v>0</v>
      </c>
      <c r="N69" s="196">
        <v>13.91</v>
      </c>
      <c r="O69" s="196">
        <v>48.68</v>
      </c>
      <c r="P69" s="196">
        <v>49.2</v>
      </c>
      <c r="Q69" s="196">
        <v>5.04</v>
      </c>
      <c r="R69" s="196">
        <v>8.24</v>
      </c>
      <c r="S69" s="196">
        <v>6.47</v>
      </c>
      <c r="T69" s="196">
        <v>0</v>
      </c>
      <c r="U69" s="196">
        <v>319.77999999999997</v>
      </c>
      <c r="V69" s="196">
        <v>5.09</v>
      </c>
      <c r="W69" s="196">
        <v>11.1</v>
      </c>
      <c r="X69" s="196">
        <v>24.14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57.6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68.290000000000006</v>
      </c>
      <c r="AQ69" s="196">
        <v>18.82</v>
      </c>
      <c r="AR69" s="196">
        <v>14.8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79.31</v>
      </c>
      <c r="L70" s="196">
        <v>63.02</v>
      </c>
      <c r="M70" s="196">
        <v>0</v>
      </c>
      <c r="N70" s="196">
        <v>13.91</v>
      </c>
      <c r="O70" s="196">
        <v>48.68</v>
      </c>
      <c r="P70" s="196">
        <v>49.2</v>
      </c>
      <c r="Q70" s="196">
        <v>5.04</v>
      </c>
      <c r="R70" s="196">
        <v>8.24</v>
      </c>
      <c r="S70" s="196">
        <v>6.47</v>
      </c>
      <c r="T70" s="196">
        <v>0</v>
      </c>
      <c r="U70" s="196">
        <v>319.77999999999997</v>
      </c>
      <c r="V70" s="196">
        <v>5.09</v>
      </c>
      <c r="W70" s="196">
        <v>11.1</v>
      </c>
      <c r="X70" s="196">
        <v>24.14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57.6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68.290000000000006</v>
      </c>
      <c r="AQ70" s="196">
        <v>18.82</v>
      </c>
      <c r="AR70" s="196">
        <v>7.23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79.31</v>
      </c>
      <c r="L71" s="196">
        <v>63.02</v>
      </c>
      <c r="M71" s="196">
        <v>0</v>
      </c>
      <c r="N71" s="196">
        <v>13.91</v>
      </c>
      <c r="O71" s="196">
        <v>48.68</v>
      </c>
      <c r="P71" s="196">
        <v>49.2</v>
      </c>
      <c r="Q71" s="196">
        <v>5.04</v>
      </c>
      <c r="R71" s="196">
        <v>8.24</v>
      </c>
      <c r="S71" s="196">
        <v>6.47</v>
      </c>
      <c r="T71" s="196">
        <v>0</v>
      </c>
      <c r="U71" s="196">
        <v>319.77999999999997</v>
      </c>
      <c r="V71" s="196">
        <v>5.09</v>
      </c>
      <c r="W71" s="196">
        <v>11.1</v>
      </c>
      <c r="X71" s="196">
        <v>24.14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57.6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68.290000000000006</v>
      </c>
      <c r="AQ71" s="196">
        <v>18.82</v>
      </c>
      <c r="AR71" s="196">
        <v>4.78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79.31</v>
      </c>
      <c r="L72" s="196">
        <v>63.02</v>
      </c>
      <c r="M72" s="196">
        <v>0</v>
      </c>
      <c r="N72" s="196">
        <v>13.91</v>
      </c>
      <c r="O72" s="196">
        <v>48.68</v>
      </c>
      <c r="P72" s="196">
        <v>49.2</v>
      </c>
      <c r="Q72" s="196">
        <v>5.04</v>
      </c>
      <c r="R72" s="196">
        <v>8.24</v>
      </c>
      <c r="S72" s="196">
        <v>6.47</v>
      </c>
      <c r="T72" s="196">
        <v>0</v>
      </c>
      <c r="U72" s="196">
        <v>319.77999999999997</v>
      </c>
      <c r="V72" s="196">
        <v>5.09</v>
      </c>
      <c r="W72" s="196">
        <v>11.1</v>
      </c>
      <c r="X72" s="196">
        <v>24.14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57.6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68.290000000000006</v>
      </c>
      <c r="AQ72" s="196">
        <v>18.82</v>
      </c>
      <c r="AR72" s="196">
        <v>1.33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79.31</v>
      </c>
      <c r="L73" s="196">
        <v>63.02</v>
      </c>
      <c r="M73" s="196">
        <v>0</v>
      </c>
      <c r="N73" s="196">
        <v>13.91</v>
      </c>
      <c r="O73" s="196">
        <v>48.68</v>
      </c>
      <c r="P73" s="196">
        <v>49.2</v>
      </c>
      <c r="Q73" s="196">
        <v>5.04</v>
      </c>
      <c r="R73" s="196">
        <v>8.24</v>
      </c>
      <c r="S73" s="196">
        <v>6.47</v>
      </c>
      <c r="T73" s="196">
        <v>0</v>
      </c>
      <c r="U73" s="196">
        <v>319.77999999999997</v>
      </c>
      <c r="V73" s="196">
        <v>5.09</v>
      </c>
      <c r="W73" s="196">
        <v>10.58</v>
      </c>
      <c r="X73" s="196">
        <v>24.14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57.6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68.290000000000006</v>
      </c>
      <c r="AQ73" s="196">
        <v>18.82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79.31</v>
      </c>
      <c r="L74" s="196">
        <v>63.02</v>
      </c>
      <c r="M74" s="196">
        <v>0</v>
      </c>
      <c r="N74" s="196">
        <v>13.91</v>
      </c>
      <c r="O74" s="196">
        <v>48.68</v>
      </c>
      <c r="P74" s="196">
        <v>49.2</v>
      </c>
      <c r="Q74" s="196">
        <v>5.04</v>
      </c>
      <c r="R74" s="196">
        <v>8.24</v>
      </c>
      <c r="S74" s="196">
        <v>6.47</v>
      </c>
      <c r="T74" s="196">
        <v>0</v>
      </c>
      <c r="U74" s="196">
        <v>319.77999999999997</v>
      </c>
      <c r="V74" s="196">
        <v>5.09</v>
      </c>
      <c r="W74" s="196">
        <v>10.58</v>
      </c>
      <c r="X74" s="196">
        <v>24.14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57.6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68.290000000000006</v>
      </c>
      <c r="AQ74" s="196">
        <v>18.82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79.31</v>
      </c>
      <c r="L75" s="196">
        <v>63.02</v>
      </c>
      <c r="M75" s="196">
        <v>0</v>
      </c>
      <c r="N75" s="196">
        <v>13.91</v>
      </c>
      <c r="O75" s="196">
        <v>48.68</v>
      </c>
      <c r="P75" s="196">
        <v>49.2</v>
      </c>
      <c r="Q75" s="196">
        <v>5.04</v>
      </c>
      <c r="R75" s="196">
        <v>8.24</v>
      </c>
      <c r="S75" s="196">
        <v>6.47</v>
      </c>
      <c r="T75" s="196">
        <v>0</v>
      </c>
      <c r="U75" s="196">
        <v>319.77999999999997</v>
      </c>
      <c r="V75" s="196">
        <v>5.09</v>
      </c>
      <c r="W75" s="196">
        <v>10.58</v>
      </c>
      <c r="X75" s="196">
        <v>24.14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57.6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68.290000000000006</v>
      </c>
      <c r="AQ75" s="196">
        <v>18.82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79.31</v>
      </c>
      <c r="L76" s="196">
        <v>63.02</v>
      </c>
      <c r="M76" s="196">
        <v>0</v>
      </c>
      <c r="N76" s="196">
        <v>13.91</v>
      </c>
      <c r="O76" s="196">
        <v>48.68</v>
      </c>
      <c r="P76" s="196">
        <v>49.2</v>
      </c>
      <c r="Q76" s="196">
        <v>5.04</v>
      </c>
      <c r="R76" s="196">
        <v>8.24</v>
      </c>
      <c r="S76" s="196">
        <v>6.47</v>
      </c>
      <c r="T76" s="196">
        <v>0</v>
      </c>
      <c r="U76" s="196">
        <v>319.77999999999997</v>
      </c>
      <c r="V76" s="196">
        <v>5.09</v>
      </c>
      <c r="W76" s="196">
        <v>10.58</v>
      </c>
      <c r="X76" s="196">
        <v>24.14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57.6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68.290000000000006</v>
      </c>
      <c r="AQ76" s="196">
        <v>18.82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79.31</v>
      </c>
      <c r="L77" s="196">
        <v>63.02</v>
      </c>
      <c r="M77" s="196">
        <v>0</v>
      </c>
      <c r="N77" s="196">
        <v>13.91</v>
      </c>
      <c r="O77" s="196">
        <v>48.68</v>
      </c>
      <c r="P77" s="196">
        <v>49.2</v>
      </c>
      <c r="Q77" s="196">
        <v>5.04</v>
      </c>
      <c r="R77" s="196">
        <v>10.41</v>
      </c>
      <c r="S77" s="196">
        <v>6.47</v>
      </c>
      <c r="T77" s="196">
        <v>0</v>
      </c>
      <c r="U77" s="196">
        <v>319.77999999999997</v>
      </c>
      <c r="V77" s="196">
        <v>5.09</v>
      </c>
      <c r="W77" s="196">
        <v>10.58</v>
      </c>
      <c r="X77" s="196">
        <v>24.14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57.6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68.290000000000006</v>
      </c>
      <c r="AQ77" s="196">
        <v>18.82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79.31</v>
      </c>
      <c r="L78" s="196">
        <v>63.02</v>
      </c>
      <c r="M78" s="196">
        <v>0</v>
      </c>
      <c r="N78" s="196">
        <v>13.91</v>
      </c>
      <c r="O78" s="196">
        <v>48.68</v>
      </c>
      <c r="P78" s="196">
        <v>49.2</v>
      </c>
      <c r="Q78" s="196">
        <v>5.04</v>
      </c>
      <c r="R78" s="196">
        <v>10.41</v>
      </c>
      <c r="S78" s="196">
        <v>6.47</v>
      </c>
      <c r="T78" s="196">
        <v>0</v>
      </c>
      <c r="U78" s="196">
        <v>319.77999999999997</v>
      </c>
      <c r="V78" s="196">
        <v>5.09</v>
      </c>
      <c r="W78" s="196">
        <v>10.58</v>
      </c>
      <c r="X78" s="196">
        <v>24.14</v>
      </c>
      <c r="Y78" s="196">
        <v>0</v>
      </c>
      <c r="Z78">
        <v>0</v>
      </c>
      <c r="AA78" s="196">
        <v>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57.6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68.290000000000006</v>
      </c>
      <c r="AQ78" s="196">
        <v>18.82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79.31</v>
      </c>
      <c r="L79" s="196">
        <v>63.02</v>
      </c>
      <c r="M79" s="196">
        <v>0</v>
      </c>
      <c r="N79" s="196">
        <v>13.91</v>
      </c>
      <c r="O79" s="196">
        <v>48.68</v>
      </c>
      <c r="P79" s="196">
        <v>49.2</v>
      </c>
      <c r="Q79" s="196">
        <v>5.04</v>
      </c>
      <c r="R79" s="196">
        <v>10.41</v>
      </c>
      <c r="S79" s="196">
        <v>6.47</v>
      </c>
      <c r="T79" s="196">
        <v>0</v>
      </c>
      <c r="U79" s="196">
        <v>319.77999999999997</v>
      </c>
      <c r="V79" s="196">
        <v>5.09</v>
      </c>
      <c r="W79" s="196">
        <v>10.58</v>
      </c>
      <c r="X79" s="196">
        <v>24.14</v>
      </c>
      <c r="Y79" s="196">
        <v>0</v>
      </c>
      <c r="Z79">
        <v>0</v>
      </c>
      <c r="AA79" s="196">
        <v>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68.290000000000006</v>
      </c>
      <c r="AQ79" s="196">
        <v>18.82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79.31</v>
      </c>
      <c r="L80" s="196">
        <v>63.02</v>
      </c>
      <c r="M80" s="196">
        <v>0</v>
      </c>
      <c r="N80" s="196">
        <v>13.91</v>
      </c>
      <c r="O80" s="196">
        <v>48.68</v>
      </c>
      <c r="P80" s="196">
        <v>49.2</v>
      </c>
      <c r="Q80" s="196">
        <v>5.04</v>
      </c>
      <c r="R80" s="196">
        <v>10.41</v>
      </c>
      <c r="S80" s="196">
        <v>6.47</v>
      </c>
      <c r="T80" s="196">
        <v>0</v>
      </c>
      <c r="U80" s="196">
        <v>319.77999999999997</v>
      </c>
      <c r="V80" s="196">
        <v>5.09</v>
      </c>
      <c r="W80" s="196">
        <v>10.58</v>
      </c>
      <c r="X80" s="196">
        <v>24.14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68.290000000000006</v>
      </c>
      <c r="AQ80" s="196">
        <v>18.82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79.31</v>
      </c>
      <c r="L81" s="196">
        <v>63.02</v>
      </c>
      <c r="M81" s="196">
        <v>0</v>
      </c>
      <c r="N81" s="196">
        <v>13.91</v>
      </c>
      <c r="O81" s="196">
        <v>48.68</v>
      </c>
      <c r="P81" s="196">
        <v>49.2</v>
      </c>
      <c r="Q81" s="196">
        <v>5.04</v>
      </c>
      <c r="R81" s="196">
        <v>10.41</v>
      </c>
      <c r="S81" s="196">
        <v>6.47</v>
      </c>
      <c r="T81" s="196">
        <v>0</v>
      </c>
      <c r="U81" s="196">
        <v>319.77999999999997</v>
      </c>
      <c r="V81" s="196">
        <v>5.09</v>
      </c>
      <c r="W81" s="196">
        <v>10.58</v>
      </c>
      <c r="X81" s="196">
        <v>24.14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68.290000000000006</v>
      </c>
      <c r="AQ81" s="196">
        <v>18.82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79.31</v>
      </c>
      <c r="L82" s="196">
        <v>63.02</v>
      </c>
      <c r="M82" s="196">
        <v>0</v>
      </c>
      <c r="N82" s="196">
        <v>13.91</v>
      </c>
      <c r="O82" s="196">
        <v>48.68</v>
      </c>
      <c r="P82" s="196">
        <v>49.2</v>
      </c>
      <c r="Q82" s="196">
        <v>5.04</v>
      </c>
      <c r="R82" s="196">
        <v>10.41</v>
      </c>
      <c r="S82" s="196">
        <v>6.47</v>
      </c>
      <c r="T82" s="196">
        <v>0</v>
      </c>
      <c r="U82" s="196">
        <v>319.77999999999997</v>
      </c>
      <c r="V82" s="196">
        <v>5.09</v>
      </c>
      <c r="W82" s="196">
        <v>10.58</v>
      </c>
      <c r="X82" s="196">
        <v>24.14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68.290000000000006</v>
      </c>
      <c r="AQ82" s="196">
        <v>18.82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79.31</v>
      </c>
      <c r="L83" s="196">
        <v>63.02</v>
      </c>
      <c r="M83" s="196">
        <v>0</v>
      </c>
      <c r="N83" s="196">
        <v>13.91</v>
      </c>
      <c r="O83" s="196">
        <v>48.68</v>
      </c>
      <c r="P83" s="196">
        <v>49.2</v>
      </c>
      <c r="Q83" s="196">
        <v>5.04</v>
      </c>
      <c r="R83" s="196">
        <v>10.41</v>
      </c>
      <c r="S83" s="196">
        <v>6.47</v>
      </c>
      <c r="T83" s="196">
        <v>0</v>
      </c>
      <c r="U83" s="196">
        <v>319.77999999999997</v>
      </c>
      <c r="V83" s="196">
        <v>5.09</v>
      </c>
      <c r="W83" s="196">
        <v>10.58</v>
      </c>
      <c r="X83" s="196">
        <v>24.14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68.290000000000006</v>
      </c>
      <c r="AQ83" s="196">
        <v>18.82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79.31</v>
      </c>
      <c r="L84" s="196">
        <v>63.02</v>
      </c>
      <c r="M84" s="196">
        <v>0</v>
      </c>
      <c r="N84" s="196">
        <v>13.91</v>
      </c>
      <c r="O84" s="196">
        <v>48.68</v>
      </c>
      <c r="P84" s="196">
        <v>49.2</v>
      </c>
      <c r="Q84" s="196">
        <v>5.04</v>
      </c>
      <c r="R84" s="196">
        <v>10.41</v>
      </c>
      <c r="S84" s="196">
        <v>6.47</v>
      </c>
      <c r="T84" s="196">
        <v>0</v>
      </c>
      <c r="U84" s="196">
        <v>319.77999999999997</v>
      </c>
      <c r="V84" s="196">
        <v>5.09</v>
      </c>
      <c r="W84" s="196">
        <v>10.58</v>
      </c>
      <c r="X84" s="196">
        <v>24.14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68.290000000000006</v>
      </c>
      <c r="AQ84" s="196">
        <v>18.82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79.31</v>
      </c>
      <c r="L85" s="196">
        <v>31.88</v>
      </c>
      <c r="M85" s="196">
        <v>0</v>
      </c>
      <c r="N85" s="196">
        <v>13.91</v>
      </c>
      <c r="O85" s="196">
        <v>48.68</v>
      </c>
      <c r="P85" s="196">
        <v>49.2</v>
      </c>
      <c r="Q85" s="196">
        <v>1.93</v>
      </c>
      <c r="R85" s="196">
        <v>10.41</v>
      </c>
      <c r="S85" s="196">
        <v>2.9</v>
      </c>
      <c r="T85" s="196">
        <v>0</v>
      </c>
      <c r="U85" s="196">
        <v>319.77999999999997</v>
      </c>
      <c r="V85" s="196">
        <v>5.09</v>
      </c>
      <c r="W85" s="196">
        <v>10.58</v>
      </c>
      <c r="X85" s="196">
        <v>24.14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68.290000000000006</v>
      </c>
      <c r="AQ85" s="196">
        <v>18.82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79.31</v>
      </c>
      <c r="L86" s="196">
        <v>31.88</v>
      </c>
      <c r="M86" s="196">
        <v>0</v>
      </c>
      <c r="N86" s="196">
        <v>13.91</v>
      </c>
      <c r="O86" s="196">
        <v>48.68</v>
      </c>
      <c r="P86" s="196">
        <v>49.2</v>
      </c>
      <c r="Q86" s="196">
        <v>1.93</v>
      </c>
      <c r="R86" s="196">
        <v>10.41</v>
      </c>
      <c r="S86" s="196">
        <v>2.9</v>
      </c>
      <c r="T86" s="196">
        <v>0</v>
      </c>
      <c r="U86" s="196">
        <v>319.77999999999997</v>
      </c>
      <c r="V86" s="196">
        <v>5.09</v>
      </c>
      <c r="W86" s="196">
        <v>10.58</v>
      </c>
      <c r="X86" s="196">
        <v>24.14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68.290000000000006</v>
      </c>
      <c r="AQ86" s="196">
        <v>18.82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79.31</v>
      </c>
      <c r="L87" s="196">
        <v>31.88</v>
      </c>
      <c r="M87" s="196">
        <v>0</v>
      </c>
      <c r="N87" s="196">
        <v>13.91</v>
      </c>
      <c r="O87" s="196">
        <v>48.68</v>
      </c>
      <c r="P87" s="196">
        <v>49.2</v>
      </c>
      <c r="Q87" s="196">
        <v>1.93</v>
      </c>
      <c r="R87" s="196">
        <v>10.41</v>
      </c>
      <c r="S87" s="196">
        <v>2.9</v>
      </c>
      <c r="T87" s="196">
        <v>0</v>
      </c>
      <c r="U87" s="196">
        <v>319.77999999999997</v>
      </c>
      <c r="V87" s="196">
        <v>5.09</v>
      </c>
      <c r="W87" s="196">
        <v>10.58</v>
      </c>
      <c r="X87" s="196">
        <v>24.14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68.290000000000006</v>
      </c>
      <c r="AQ87" s="196">
        <v>18.82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79.31</v>
      </c>
      <c r="L88" s="196">
        <v>31.88</v>
      </c>
      <c r="M88" s="196">
        <v>0</v>
      </c>
      <c r="N88" s="196">
        <v>13.91</v>
      </c>
      <c r="O88" s="196">
        <v>48.68</v>
      </c>
      <c r="P88" s="196">
        <v>49.2</v>
      </c>
      <c r="Q88" s="196">
        <v>1.93</v>
      </c>
      <c r="R88" s="196">
        <v>10.41</v>
      </c>
      <c r="S88" s="196">
        <v>2.9</v>
      </c>
      <c r="T88" s="196">
        <v>0</v>
      </c>
      <c r="U88" s="196">
        <v>319.77999999999997</v>
      </c>
      <c r="V88" s="196">
        <v>5.09</v>
      </c>
      <c r="W88" s="196">
        <v>10.58</v>
      </c>
      <c r="X88" s="196">
        <v>24.14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68.290000000000006</v>
      </c>
      <c r="AQ88" s="196">
        <v>18.82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79.31</v>
      </c>
      <c r="L89" s="196">
        <v>31.88</v>
      </c>
      <c r="M89" s="196">
        <v>0</v>
      </c>
      <c r="N89" s="196">
        <v>13.91</v>
      </c>
      <c r="O89" s="196">
        <v>48.68</v>
      </c>
      <c r="P89" s="196">
        <v>49.2</v>
      </c>
      <c r="Q89" s="196">
        <v>1.93</v>
      </c>
      <c r="R89" s="196">
        <v>10.41</v>
      </c>
      <c r="S89" s="196">
        <v>2.9</v>
      </c>
      <c r="T89" s="196">
        <v>0</v>
      </c>
      <c r="U89" s="196">
        <v>319.77999999999997</v>
      </c>
      <c r="V89" s="196">
        <v>5.09</v>
      </c>
      <c r="W89" s="196">
        <v>10.58</v>
      </c>
      <c r="X89" s="196">
        <v>24.14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68.290000000000006</v>
      </c>
      <c r="AQ89" s="196">
        <v>18.82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79.31</v>
      </c>
      <c r="L90" s="196">
        <v>31.88</v>
      </c>
      <c r="M90" s="196">
        <v>0</v>
      </c>
      <c r="N90" s="196">
        <v>13.91</v>
      </c>
      <c r="O90" s="196">
        <v>48.68</v>
      </c>
      <c r="P90" s="196">
        <v>49.2</v>
      </c>
      <c r="Q90" s="196">
        <v>1.93</v>
      </c>
      <c r="R90" s="196">
        <v>10.41</v>
      </c>
      <c r="S90" s="196">
        <v>2.9</v>
      </c>
      <c r="T90" s="196">
        <v>0</v>
      </c>
      <c r="U90" s="196">
        <v>319.77999999999997</v>
      </c>
      <c r="V90" s="196">
        <v>5.09</v>
      </c>
      <c r="W90" s="196">
        <v>10.58</v>
      </c>
      <c r="X90" s="196">
        <v>24.14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68.290000000000006</v>
      </c>
      <c r="AQ90" s="196">
        <v>18.82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79.31</v>
      </c>
      <c r="L91" s="196">
        <v>31.88</v>
      </c>
      <c r="M91" s="196">
        <v>0</v>
      </c>
      <c r="N91" s="196">
        <v>13.91</v>
      </c>
      <c r="O91" s="196">
        <v>48.68</v>
      </c>
      <c r="P91" s="196">
        <v>49.2</v>
      </c>
      <c r="Q91" s="196">
        <v>1.93</v>
      </c>
      <c r="R91" s="196">
        <v>10.41</v>
      </c>
      <c r="S91" s="196">
        <v>2.9</v>
      </c>
      <c r="T91" s="196">
        <v>0</v>
      </c>
      <c r="U91" s="196">
        <v>319.77999999999997</v>
      </c>
      <c r="V91" s="196">
        <v>5.09</v>
      </c>
      <c r="W91" s="196">
        <v>10.58</v>
      </c>
      <c r="X91" s="196">
        <v>24.14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68.290000000000006</v>
      </c>
      <c r="AQ91" s="196">
        <v>18.82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79.31</v>
      </c>
      <c r="L92" s="196">
        <v>31.88</v>
      </c>
      <c r="M92" s="196">
        <v>0</v>
      </c>
      <c r="N92" s="196">
        <v>13.91</v>
      </c>
      <c r="O92" s="196">
        <v>48.68</v>
      </c>
      <c r="P92" s="196">
        <v>49.2</v>
      </c>
      <c r="Q92" s="196">
        <v>1.93</v>
      </c>
      <c r="R92" s="196">
        <v>10.41</v>
      </c>
      <c r="S92" s="196">
        <v>2.9</v>
      </c>
      <c r="T92" s="196">
        <v>0</v>
      </c>
      <c r="U92" s="196">
        <v>319.77999999999997</v>
      </c>
      <c r="V92" s="196">
        <v>5.09</v>
      </c>
      <c r="W92" s="196">
        <v>10.58</v>
      </c>
      <c r="X92" s="196">
        <v>24.14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68.290000000000006</v>
      </c>
      <c r="AQ92" s="196">
        <v>18.82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79.31</v>
      </c>
      <c r="L93" s="196">
        <v>31.58</v>
      </c>
      <c r="M93" s="196">
        <v>0</v>
      </c>
      <c r="N93" s="196">
        <v>13.91</v>
      </c>
      <c r="O93" s="196">
        <v>48.68</v>
      </c>
      <c r="P93" s="196">
        <v>49.2</v>
      </c>
      <c r="Q93" s="196">
        <v>1.8</v>
      </c>
      <c r="R93" s="196">
        <v>10.41</v>
      </c>
      <c r="S93" s="196">
        <v>2.71</v>
      </c>
      <c r="T93" s="196">
        <v>0</v>
      </c>
      <c r="U93" s="196">
        <v>319.77999999999997</v>
      </c>
      <c r="V93" s="196">
        <v>5.09</v>
      </c>
      <c r="W93" s="196">
        <v>10.58</v>
      </c>
      <c r="X93" s="196">
        <v>24.14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47.93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68.290000000000006</v>
      </c>
      <c r="AQ93" s="196">
        <v>18.82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79.31</v>
      </c>
      <c r="L94" s="196">
        <v>31.58</v>
      </c>
      <c r="M94" s="196">
        <v>0</v>
      </c>
      <c r="N94" s="196">
        <v>13.91</v>
      </c>
      <c r="O94" s="196">
        <v>48.68</v>
      </c>
      <c r="P94" s="196">
        <v>49.2</v>
      </c>
      <c r="Q94" s="196">
        <v>1.8</v>
      </c>
      <c r="R94" s="196">
        <v>10.41</v>
      </c>
      <c r="S94" s="196">
        <v>2.71</v>
      </c>
      <c r="T94" s="196">
        <v>0</v>
      </c>
      <c r="U94" s="196">
        <v>319.77999999999997</v>
      </c>
      <c r="V94" s="196">
        <v>5.09</v>
      </c>
      <c r="W94" s="196">
        <v>10.58</v>
      </c>
      <c r="X94" s="196">
        <v>24.14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47.93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68.290000000000006</v>
      </c>
      <c r="AQ94" s="196">
        <v>18.82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62.8</v>
      </c>
      <c r="L95" s="196">
        <v>31.58</v>
      </c>
      <c r="M95" s="196">
        <v>0</v>
      </c>
      <c r="N95" s="196">
        <v>13.91</v>
      </c>
      <c r="O95" s="196">
        <v>48.68</v>
      </c>
      <c r="P95" s="196">
        <v>49.2</v>
      </c>
      <c r="Q95" s="196">
        <v>1.8</v>
      </c>
      <c r="R95" s="196">
        <v>10.41</v>
      </c>
      <c r="S95" s="196">
        <v>2.71</v>
      </c>
      <c r="T95" s="196">
        <v>0</v>
      </c>
      <c r="U95" s="196">
        <v>319.77999999999997</v>
      </c>
      <c r="V95" s="196">
        <v>5.09</v>
      </c>
      <c r="W95" s="196">
        <v>10.58</v>
      </c>
      <c r="X95" s="196">
        <v>24.14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47.93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68.290000000000006</v>
      </c>
      <c r="AQ95" s="196">
        <v>18.82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53.14</v>
      </c>
      <c r="L96" s="196">
        <v>31.58</v>
      </c>
      <c r="M96" s="196">
        <v>0</v>
      </c>
      <c r="N96" s="196">
        <v>13.91</v>
      </c>
      <c r="O96" s="196">
        <v>48.68</v>
      </c>
      <c r="P96" s="196">
        <v>49.2</v>
      </c>
      <c r="Q96" s="196">
        <v>1.8</v>
      </c>
      <c r="R96" s="196">
        <v>10.41</v>
      </c>
      <c r="S96" s="196">
        <v>2.71</v>
      </c>
      <c r="T96" s="196">
        <v>0</v>
      </c>
      <c r="U96" s="196">
        <v>319.77999999999997</v>
      </c>
      <c r="V96" s="196">
        <v>5.09</v>
      </c>
      <c r="W96" s="196">
        <v>10.58</v>
      </c>
      <c r="X96" s="196">
        <v>24.14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47.93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68.290000000000006</v>
      </c>
      <c r="AQ96" s="196">
        <v>18.82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43.48</v>
      </c>
      <c r="L97" s="196">
        <v>31.58</v>
      </c>
      <c r="M97" s="196">
        <v>0</v>
      </c>
      <c r="N97" s="196">
        <v>13.91</v>
      </c>
      <c r="O97" s="196">
        <v>48.68</v>
      </c>
      <c r="P97" s="196">
        <v>49.2</v>
      </c>
      <c r="Q97" s="196">
        <v>1.8</v>
      </c>
      <c r="R97" s="196">
        <v>10.41</v>
      </c>
      <c r="S97" s="196">
        <v>2.71</v>
      </c>
      <c r="T97" s="196">
        <v>0</v>
      </c>
      <c r="U97" s="196">
        <v>319.77999999999997</v>
      </c>
      <c r="V97" s="196">
        <v>5.09</v>
      </c>
      <c r="W97" s="196">
        <v>10.58</v>
      </c>
      <c r="X97" s="196">
        <v>24.14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47.93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68.290000000000006</v>
      </c>
      <c r="AQ97" s="196">
        <v>18.82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38.65</v>
      </c>
      <c r="L98" s="196">
        <v>31.58</v>
      </c>
      <c r="M98" s="196">
        <v>0</v>
      </c>
      <c r="N98" s="196">
        <v>13.91</v>
      </c>
      <c r="O98" s="196">
        <v>48.68</v>
      </c>
      <c r="P98" s="196">
        <v>49.2</v>
      </c>
      <c r="Q98" s="196">
        <v>1.8</v>
      </c>
      <c r="R98" s="196">
        <v>10.41</v>
      </c>
      <c r="S98" s="196">
        <v>2.71</v>
      </c>
      <c r="T98" s="196">
        <v>0</v>
      </c>
      <c r="U98" s="196">
        <v>319.77999999999997</v>
      </c>
      <c r="V98" s="196">
        <v>5.09</v>
      </c>
      <c r="W98" s="196">
        <v>10.58</v>
      </c>
      <c r="X98" s="196">
        <v>24.14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47.93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68.290000000000006</v>
      </c>
      <c r="AQ98" s="196">
        <v>18.82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1.6020350000000021</v>
      </c>
      <c r="L99">
        <f t="shared" si="0"/>
        <v>0.9811850000000002</v>
      </c>
      <c r="M99">
        <f t="shared" si="0"/>
        <v>0</v>
      </c>
      <c r="N99">
        <f t="shared" si="0"/>
        <v>0.41738000000000097</v>
      </c>
      <c r="O99">
        <f t="shared" si="0"/>
        <v>1.1683199999999994</v>
      </c>
      <c r="P99">
        <f t="shared" si="0"/>
        <v>1.1807999999999979</v>
      </c>
      <c r="Q99">
        <f t="shared" si="0"/>
        <v>6.2697500000000017E-2</v>
      </c>
      <c r="R99">
        <f t="shared" si="0"/>
        <v>0.17575999999999997</v>
      </c>
      <c r="S99">
        <f t="shared" si="0"/>
        <v>8.8150000000000048E-2</v>
      </c>
      <c r="T99">
        <f t="shared" si="0"/>
        <v>0</v>
      </c>
      <c r="U99">
        <f t="shared" si="0"/>
        <v>7.67471999999999</v>
      </c>
      <c r="V99">
        <f t="shared" si="0"/>
        <v>9.6084999999999865E-2</v>
      </c>
      <c r="W99">
        <f t="shared" si="0"/>
        <v>0.24418000000000048</v>
      </c>
      <c r="X99">
        <f t="shared" si="0"/>
        <v>0.57936000000000054</v>
      </c>
      <c r="Y99">
        <f t="shared" si="0"/>
        <v>0</v>
      </c>
      <c r="Z99">
        <f t="shared" si="0"/>
        <v>0</v>
      </c>
      <c r="AA99">
        <f t="shared" si="0"/>
        <v>0.19890000000000002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1.2093900000000011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1.5183149999999996</v>
      </c>
      <c r="AQ99">
        <f t="shared" si="0"/>
        <v>0.41728499999999974</v>
      </c>
      <c r="AR99">
        <f t="shared" si="0"/>
        <v>0.25338999999999984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307.26</v>
      </c>
      <c r="M3" s="196">
        <v>27.28</v>
      </c>
      <c r="N3" s="196">
        <v>16.809999999999999</v>
      </c>
      <c r="O3" s="196">
        <v>0</v>
      </c>
      <c r="P3" s="196">
        <v>30.46</v>
      </c>
      <c r="Q3" s="196">
        <v>2.46</v>
      </c>
      <c r="R3" s="196">
        <v>0</v>
      </c>
      <c r="S3" s="196">
        <v>0</v>
      </c>
      <c r="T3" s="196">
        <v>0</v>
      </c>
      <c r="U3" s="196">
        <v>24.83</v>
      </c>
      <c r="V3" s="196">
        <v>0</v>
      </c>
      <c r="W3" s="196">
        <v>13.4</v>
      </c>
      <c r="X3" s="196">
        <v>29.15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75.06</v>
      </c>
      <c r="AQ3" s="196">
        <v>22.74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307.26</v>
      </c>
      <c r="M4" s="196">
        <v>27.28</v>
      </c>
      <c r="N4" s="196">
        <v>16.809999999999999</v>
      </c>
      <c r="O4" s="196">
        <v>0</v>
      </c>
      <c r="P4" s="196">
        <v>30.46</v>
      </c>
      <c r="Q4" s="196">
        <v>0</v>
      </c>
      <c r="R4" s="196">
        <v>0</v>
      </c>
      <c r="S4" s="196">
        <v>0</v>
      </c>
      <c r="T4" s="196">
        <v>0</v>
      </c>
      <c r="U4" s="196">
        <v>24.83</v>
      </c>
      <c r="V4" s="196">
        <v>0</v>
      </c>
      <c r="W4" s="196">
        <v>13.4</v>
      </c>
      <c r="X4" s="196">
        <v>29.15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75.06</v>
      </c>
      <c r="AQ4" s="196">
        <v>22.74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307.26</v>
      </c>
      <c r="M5" s="196">
        <v>27.28</v>
      </c>
      <c r="N5" s="196">
        <v>16.809999999999999</v>
      </c>
      <c r="O5" s="196">
        <v>0</v>
      </c>
      <c r="P5" s="196">
        <v>30.46</v>
      </c>
      <c r="Q5" s="196">
        <v>0</v>
      </c>
      <c r="R5" s="196">
        <v>0</v>
      </c>
      <c r="S5" s="196">
        <v>0</v>
      </c>
      <c r="T5" s="196">
        <v>0</v>
      </c>
      <c r="U5" s="196">
        <v>24.83</v>
      </c>
      <c r="V5" s="196">
        <v>0</v>
      </c>
      <c r="W5" s="196">
        <v>13.4</v>
      </c>
      <c r="X5" s="196">
        <v>29.15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75.06</v>
      </c>
      <c r="AQ5" s="196">
        <v>22.74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307.26</v>
      </c>
      <c r="M6" s="196">
        <v>27.28</v>
      </c>
      <c r="N6" s="196">
        <v>16.809999999999999</v>
      </c>
      <c r="O6" s="196">
        <v>0</v>
      </c>
      <c r="P6" s="196">
        <v>30.46</v>
      </c>
      <c r="Q6" s="196">
        <v>0</v>
      </c>
      <c r="R6" s="196">
        <v>0</v>
      </c>
      <c r="S6" s="196">
        <v>0</v>
      </c>
      <c r="T6" s="196">
        <v>0</v>
      </c>
      <c r="U6" s="196">
        <v>24.83</v>
      </c>
      <c r="V6" s="196">
        <v>0</v>
      </c>
      <c r="W6" s="196">
        <v>13.4</v>
      </c>
      <c r="X6" s="196">
        <v>29.15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75.06</v>
      </c>
      <c r="AQ6" s="196">
        <v>22.74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307.26</v>
      </c>
      <c r="M7" s="196">
        <v>27.28</v>
      </c>
      <c r="N7" s="196">
        <v>16.809999999999999</v>
      </c>
      <c r="O7" s="196">
        <v>0</v>
      </c>
      <c r="P7" s="196">
        <v>30.46</v>
      </c>
      <c r="Q7" s="196">
        <v>0</v>
      </c>
      <c r="R7" s="196">
        <v>0</v>
      </c>
      <c r="S7" s="196">
        <v>0</v>
      </c>
      <c r="T7" s="196">
        <v>0</v>
      </c>
      <c r="U7" s="196">
        <v>24.83</v>
      </c>
      <c r="V7" s="196">
        <v>0</v>
      </c>
      <c r="W7" s="196">
        <v>9.61</v>
      </c>
      <c r="X7" s="196">
        <v>29.15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75.06</v>
      </c>
      <c r="AQ7" s="196">
        <v>17.100000000000001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307.26</v>
      </c>
      <c r="M8" s="196">
        <v>27.28</v>
      </c>
      <c r="N8" s="196">
        <v>16.809999999999999</v>
      </c>
      <c r="O8" s="196">
        <v>0</v>
      </c>
      <c r="P8" s="196">
        <v>30.46</v>
      </c>
      <c r="Q8" s="196">
        <v>0</v>
      </c>
      <c r="R8" s="196">
        <v>0</v>
      </c>
      <c r="S8" s="196">
        <v>0</v>
      </c>
      <c r="T8" s="196">
        <v>0</v>
      </c>
      <c r="U8" s="196">
        <v>24.83</v>
      </c>
      <c r="V8" s="196">
        <v>0</v>
      </c>
      <c r="W8" s="196">
        <v>9.61</v>
      </c>
      <c r="X8" s="196">
        <v>29.15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75.06</v>
      </c>
      <c r="AQ8" s="196">
        <v>17.100000000000001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307.26</v>
      </c>
      <c r="M9" s="196">
        <v>27.28</v>
      </c>
      <c r="N9" s="196">
        <v>16.809999999999999</v>
      </c>
      <c r="O9" s="196">
        <v>0</v>
      </c>
      <c r="P9" s="196">
        <v>30.46</v>
      </c>
      <c r="Q9" s="196">
        <v>0</v>
      </c>
      <c r="R9" s="196">
        <v>0</v>
      </c>
      <c r="S9" s="196">
        <v>0</v>
      </c>
      <c r="T9" s="196">
        <v>0</v>
      </c>
      <c r="U9" s="196">
        <v>24.83</v>
      </c>
      <c r="V9" s="196">
        <v>0</v>
      </c>
      <c r="W9" s="196">
        <v>9.61</v>
      </c>
      <c r="X9" s="196">
        <v>29.15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53.14</v>
      </c>
      <c r="AQ9" s="196">
        <v>6.76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307.26</v>
      </c>
      <c r="M10" s="196">
        <v>27.28</v>
      </c>
      <c r="N10" s="196">
        <v>16.809999999999999</v>
      </c>
      <c r="O10" s="196">
        <v>0</v>
      </c>
      <c r="P10" s="196">
        <v>30.46</v>
      </c>
      <c r="Q10" s="196">
        <v>0</v>
      </c>
      <c r="R10" s="196">
        <v>0</v>
      </c>
      <c r="S10" s="196">
        <v>0</v>
      </c>
      <c r="T10" s="196">
        <v>0</v>
      </c>
      <c r="U10" s="196">
        <v>24.83</v>
      </c>
      <c r="V10" s="196">
        <v>0</v>
      </c>
      <c r="W10" s="196">
        <v>9.61</v>
      </c>
      <c r="X10" s="196">
        <v>29.15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38.65</v>
      </c>
      <c r="AQ10" s="196">
        <v>6.76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307.26</v>
      </c>
      <c r="M11" s="196">
        <v>27.28</v>
      </c>
      <c r="N11" s="196">
        <v>16.809999999999999</v>
      </c>
      <c r="O11" s="196">
        <v>0</v>
      </c>
      <c r="P11" s="196">
        <v>30.46</v>
      </c>
      <c r="Q11" s="196">
        <v>0</v>
      </c>
      <c r="R11" s="196">
        <v>0</v>
      </c>
      <c r="S11" s="196">
        <v>0</v>
      </c>
      <c r="T11" s="196">
        <v>0</v>
      </c>
      <c r="U11" s="196">
        <v>24.83</v>
      </c>
      <c r="V11" s="196">
        <v>0</v>
      </c>
      <c r="W11" s="196">
        <v>9.61</v>
      </c>
      <c r="X11" s="196">
        <v>29.15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38.65</v>
      </c>
      <c r="AQ11" s="196">
        <v>6.76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307.26</v>
      </c>
      <c r="M12" s="196">
        <v>27.28</v>
      </c>
      <c r="N12" s="196">
        <v>16.809999999999999</v>
      </c>
      <c r="O12" s="196">
        <v>0</v>
      </c>
      <c r="P12" s="196">
        <v>30.46</v>
      </c>
      <c r="Q12" s="196">
        <v>0</v>
      </c>
      <c r="R12" s="196">
        <v>0</v>
      </c>
      <c r="S12" s="196">
        <v>0</v>
      </c>
      <c r="T12" s="196">
        <v>0</v>
      </c>
      <c r="U12" s="196">
        <v>24.83</v>
      </c>
      <c r="V12" s="196">
        <v>0</v>
      </c>
      <c r="W12" s="196">
        <v>9.61</v>
      </c>
      <c r="X12" s="196">
        <v>29.15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38.65</v>
      </c>
      <c r="AQ12" s="196">
        <v>6.76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307.26</v>
      </c>
      <c r="M13" s="196">
        <v>27.28</v>
      </c>
      <c r="N13" s="196">
        <v>16.809999999999999</v>
      </c>
      <c r="O13" s="196">
        <v>0</v>
      </c>
      <c r="P13" s="196">
        <v>30.46</v>
      </c>
      <c r="Q13" s="196">
        <v>0</v>
      </c>
      <c r="R13" s="196">
        <v>0</v>
      </c>
      <c r="S13" s="196">
        <v>0</v>
      </c>
      <c r="T13" s="196">
        <v>0</v>
      </c>
      <c r="U13" s="196">
        <v>24.83</v>
      </c>
      <c r="V13" s="196">
        <v>0</v>
      </c>
      <c r="W13" s="196">
        <v>9.61</v>
      </c>
      <c r="X13" s="196">
        <v>29.15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38.65</v>
      </c>
      <c r="AQ13" s="196">
        <v>6.76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307.26</v>
      </c>
      <c r="M14" s="196">
        <v>27.28</v>
      </c>
      <c r="N14" s="196">
        <v>16.809999999999999</v>
      </c>
      <c r="O14" s="196">
        <v>0</v>
      </c>
      <c r="P14" s="196">
        <v>30.46</v>
      </c>
      <c r="Q14" s="196">
        <v>0</v>
      </c>
      <c r="R14" s="196">
        <v>0</v>
      </c>
      <c r="S14" s="196">
        <v>0</v>
      </c>
      <c r="T14" s="196">
        <v>0</v>
      </c>
      <c r="U14" s="196">
        <v>24.83</v>
      </c>
      <c r="V14" s="196">
        <v>0</v>
      </c>
      <c r="W14" s="196">
        <v>9.61</v>
      </c>
      <c r="X14" s="196">
        <v>29.15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38.65</v>
      </c>
      <c r="AQ14" s="196">
        <v>6.76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307.26</v>
      </c>
      <c r="M15" s="196">
        <v>27.28</v>
      </c>
      <c r="N15" s="196">
        <v>16.809999999999999</v>
      </c>
      <c r="O15" s="196">
        <v>0</v>
      </c>
      <c r="P15" s="196">
        <v>30.46</v>
      </c>
      <c r="Q15" s="196">
        <v>0</v>
      </c>
      <c r="R15" s="196">
        <v>0</v>
      </c>
      <c r="S15" s="196">
        <v>0</v>
      </c>
      <c r="T15" s="196">
        <v>0</v>
      </c>
      <c r="U15" s="196">
        <v>24.83</v>
      </c>
      <c r="V15" s="196">
        <v>0</v>
      </c>
      <c r="W15" s="196">
        <v>4.83</v>
      </c>
      <c r="X15" s="196">
        <v>29.15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38.65</v>
      </c>
      <c r="AQ15" s="196">
        <v>6.76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307.26</v>
      </c>
      <c r="M16" s="196">
        <v>27.28</v>
      </c>
      <c r="N16" s="196">
        <v>16.809999999999999</v>
      </c>
      <c r="O16" s="196">
        <v>0</v>
      </c>
      <c r="P16" s="196">
        <v>30.46</v>
      </c>
      <c r="Q16" s="196">
        <v>0</v>
      </c>
      <c r="R16" s="196">
        <v>0</v>
      </c>
      <c r="S16" s="196">
        <v>0</v>
      </c>
      <c r="T16" s="196">
        <v>0</v>
      </c>
      <c r="U16" s="196">
        <v>24.83</v>
      </c>
      <c r="V16" s="196">
        <v>0</v>
      </c>
      <c r="W16" s="196">
        <v>4.83</v>
      </c>
      <c r="X16" s="196">
        <v>29.15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38.65</v>
      </c>
      <c r="AQ16" s="196">
        <v>6.76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307.26</v>
      </c>
      <c r="M17" s="196">
        <v>27.28</v>
      </c>
      <c r="N17" s="196">
        <v>16.809999999999999</v>
      </c>
      <c r="O17" s="196">
        <v>0</v>
      </c>
      <c r="P17" s="196">
        <v>30.46</v>
      </c>
      <c r="Q17" s="196">
        <v>0</v>
      </c>
      <c r="R17" s="196">
        <v>0</v>
      </c>
      <c r="S17" s="196">
        <v>0</v>
      </c>
      <c r="T17" s="196">
        <v>0</v>
      </c>
      <c r="U17" s="196">
        <v>24.83</v>
      </c>
      <c r="V17" s="196">
        <v>0</v>
      </c>
      <c r="W17" s="196">
        <v>4.83</v>
      </c>
      <c r="X17" s="196">
        <v>29.15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38.65</v>
      </c>
      <c r="AQ17" s="196">
        <v>6.76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307.26</v>
      </c>
      <c r="M18" s="196">
        <v>27.28</v>
      </c>
      <c r="N18" s="196">
        <v>16.809999999999999</v>
      </c>
      <c r="O18" s="196">
        <v>0</v>
      </c>
      <c r="P18" s="196">
        <v>30.46</v>
      </c>
      <c r="Q18" s="196">
        <v>0</v>
      </c>
      <c r="R18" s="196">
        <v>0</v>
      </c>
      <c r="S18" s="196">
        <v>0</v>
      </c>
      <c r="T18" s="196">
        <v>0</v>
      </c>
      <c r="U18" s="196">
        <v>24.83</v>
      </c>
      <c r="V18" s="196">
        <v>0</v>
      </c>
      <c r="W18" s="196">
        <v>4.83</v>
      </c>
      <c r="X18" s="196">
        <v>29.15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38.65</v>
      </c>
      <c r="AQ18" s="196">
        <v>6.76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307.26</v>
      </c>
      <c r="M19" s="196">
        <v>27.28</v>
      </c>
      <c r="N19" s="196">
        <v>16.809999999999999</v>
      </c>
      <c r="O19" s="196">
        <v>0</v>
      </c>
      <c r="P19" s="196">
        <v>30.46</v>
      </c>
      <c r="Q19" s="196">
        <v>0</v>
      </c>
      <c r="R19" s="196">
        <v>0</v>
      </c>
      <c r="S19" s="196">
        <v>0</v>
      </c>
      <c r="T19" s="196">
        <v>0</v>
      </c>
      <c r="U19" s="196">
        <v>24.83</v>
      </c>
      <c r="V19" s="196">
        <v>0</v>
      </c>
      <c r="W19" s="196">
        <v>4.83</v>
      </c>
      <c r="X19" s="196">
        <v>29.15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38.65</v>
      </c>
      <c r="AQ19" s="196">
        <v>6.76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307.26</v>
      </c>
      <c r="M20" s="196">
        <v>27.28</v>
      </c>
      <c r="N20" s="196">
        <v>16.809999999999999</v>
      </c>
      <c r="O20" s="196">
        <v>0</v>
      </c>
      <c r="P20" s="196">
        <v>30.46</v>
      </c>
      <c r="Q20" s="196">
        <v>0</v>
      </c>
      <c r="R20" s="196">
        <v>0</v>
      </c>
      <c r="S20" s="196">
        <v>0</v>
      </c>
      <c r="T20" s="196">
        <v>0</v>
      </c>
      <c r="U20" s="196">
        <v>24.83</v>
      </c>
      <c r="V20" s="196">
        <v>0</v>
      </c>
      <c r="W20" s="196">
        <v>4.83</v>
      </c>
      <c r="X20" s="196">
        <v>29.15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38.65</v>
      </c>
      <c r="AQ20" s="196">
        <v>6.76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307.26</v>
      </c>
      <c r="M21" s="196">
        <v>27.28</v>
      </c>
      <c r="N21" s="196">
        <v>16.809999999999999</v>
      </c>
      <c r="O21" s="196">
        <v>0</v>
      </c>
      <c r="P21" s="196">
        <v>30.46</v>
      </c>
      <c r="Q21" s="196">
        <v>0</v>
      </c>
      <c r="R21" s="196">
        <v>0</v>
      </c>
      <c r="S21" s="196">
        <v>0</v>
      </c>
      <c r="T21" s="196">
        <v>0</v>
      </c>
      <c r="U21" s="196">
        <v>24.83</v>
      </c>
      <c r="V21" s="196">
        <v>0</v>
      </c>
      <c r="W21" s="196">
        <v>4.83</v>
      </c>
      <c r="X21" s="196">
        <v>29.15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38.65</v>
      </c>
      <c r="AQ21" s="196">
        <v>6.76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307.26</v>
      </c>
      <c r="M22" s="196">
        <v>27.28</v>
      </c>
      <c r="N22" s="196">
        <v>16.809999999999999</v>
      </c>
      <c r="O22" s="196">
        <v>0</v>
      </c>
      <c r="P22" s="196">
        <v>30.46</v>
      </c>
      <c r="Q22" s="196">
        <v>0</v>
      </c>
      <c r="R22" s="196">
        <v>0</v>
      </c>
      <c r="S22" s="196">
        <v>0</v>
      </c>
      <c r="T22" s="196">
        <v>0</v>
      </c>
      <c r="U22" s="196">
        <v>24.83</v>
      </c>
      <c r="V22" s="196">
        <v>0</v>
      </c>
      <c r="W22" s="196">
        <v>4.83</v>
      </c>
      <c r="X22" s="196">
        <v>29.15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53.14</v>
      </c>
      <c r="AQ22" s="196">
        <v>6.76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4.5199999999999996</v>
      </c>
      <c r="L23" s="196">
        <v>386.48</v>
      </c>
      <c r="M23" s="196">
        <v>27.28</v>
      </c>
      <c r="N23" s="196">
        <v>16.809999999999999</v>
      </c>
      <c r="O23" s="196">
        <v>0</v>
      </c>
      <c r="P23" s="196">
        <v>30.46</v>
      </c>
      <c r="Q23" s="196">
        <v>0</v>
      </c>
      <c r="R23" s="196">
        <v>8.23</v>
      </c>
      <c r="S23" s="196">
        <v>4.83</v>
      </c>
      <c r="T23" s="196">
        <v>0</v>
      </c>
      <c r="U23" s="196">
        <v>24.83</v>
      </c>
      <c r="V23" s="196">
        <v>6.15</v>
      </c>
      <c r="W23" s="196">
        <v>4.83</v>
      </c>
      <c r="X23" s="196">
        <v>29.15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75.06</v>
      </c>
      <c r="AQ23" s="196">
        <v>6.76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4.5199999999999996</v>
      </c>
      <c r="L24" s="196">
        <v>483.1</v>
      </c>
      <c r="M24" s="196">
        <v>27.28</v>
      </c>
      <c r="N24" s="196">
        <v>16.809999999999999</v>
      </c>
      <c r="O24" s="196">
        <v>0</v>
      </c>
      <c r="P24" s="196">
        <v>30.46</v>
      </c>
      <c r="Q24" s="196">
        <v>0</v>
      </c>
      <c r="R24" s="196">
        <v>9.66</v>
      </c>
      <c r="S24" s="196">
        <v>4.83</v>
      </c>
      <c r="T24" s="196">
        <v>0</v>
      </c>
      <c r="U24" s="196">
        <v>24.83</v>
      </c>
      <c r="V24" s="196">
        <v>6.15</v>
      </c>
      <c r="W24" s="196">
        <v>13.4</v>
      </c>
      <c r="X24" s="196">
        <v>29.15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75.06</v>
      </c>
      <c r="AQ24" s="196">
        <v>22.74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4.43</v>
      </c>
      <c r="L25" s="196">
        <v>558.94000000000005</v>
      </c>
      <c r="M25" s="196">
        <v>27.28</v>
      </c>
      <c r="N25" s="196">
        <v>16.809999999999999</v>
      </c>
      <c r="O25" s="196">
        <v>0</v>
      </c>
      <c r="P25" s="196">
        <v>30.46</v>
      </c>
      <c r="Q25" s="196">
        <v>6.1</v>
      </c>
      <c r="R25" s="196">
        <v>9.66</v>
      </c>
      <c r="S25" s="196">
        <v>4.83</v>
      </c>
      <c r="T25" s="196">
        <v>0</v>
      </c>
      <c r="U25" s="196">
        <v>24.83</v>
      </c>
      <c r="V25" s="196">
        <v>6.15</v>
      </c>
      <c r="W25" s="196">
        <v>13.4</v>
      </c>
      <c r="X25" s="196">
        <v>29.15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69.61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75.06</v>
      </c>
      <c r="AQ25" s="196">
        <v>22.74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4.5199999999999996</v>
      </c>
      <c r="L26" s="196">
        <v>558.94000000000005</v>
      </c>
      <c r="M26" s="196">
        <v>27.28</v>
      </c>
      <c r="N26" s="196">
        <v>16.809999999999999</v>
      </c>
      <c r="O26" s="196">
        <v>0</v>
      </c>
      <c r="P26" s="196">
        <v>30.46</v>
      </c>
      <c r="Q26" s="196">
        <v>6.1</v>
      </c>
      <c r="R26" s="196">
        <v>9.66</v>
      </c>
      <c r="S26" s="196">
        <v>4.83</v>
      </c>
      <c r="T26" s="196">
        <v>0</v>
      </c>
      <c r="U26" s="196">
        <v>24.83</v>
      </c>
      <c r="V26" s="196">
        <v>6.15</v>
      </c>
      <c r="W26" s="196">
        <v>13.4</v>
      </c>
      <c r="X26" s="196">
        <v>29.15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69.61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75.06</v>
      </c>
      <c r="AQ26" s="196">
        <v>22.74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4.5199999999999996</v>
      </c>
      <c r="L27" s="196">
        <v>483.09</v>
      </c>
      <c r="M27" s="196">
        <v>27.28</v>
      </c>
      <c r="N27" s="196">
        <v>16.809999999999999</v>
      </c>
      <c r="O27" s="196">
        <v>0</v>
      </c>
      <c r="P27" s="196">
        <v>30.46</v>
      </c>
      <c r="Q27" s="196">
        <v>0</v>
      </c>
      <c r="R27" s="196">
        <v>9.66</v>
      </c>
      <c r="S27" s="196">
        <v>4.83</v>
      </c>
      <c r="T27" s="196">
        <v>0</v>
      </c>
      <c r="U27" s="196">
        <v>24.83</v>
      </c>
      <c r="V27" s="196">
        <v>6.15</v>
      </c>
      <c r="W27" s="196">
        <v>13.4</v>
      </c>
      <c r="X27" s="196">
        <v>29.15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56.97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75.06</v>
      </c>
      <c r="AQ27" s="196">
        <v>22.74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4.5199999999999996</v>
      </c>
      <c r="L28" s="196">
        <v>405.8</v>
      </c>
      <c r="M28" s="196">
        <v>27.28</v>
      </c>
      <c r="N28" s="196">
        <v>16.809999999999999</v>
      </c>
      <c r="O28" s="196">
        <v>0</v>
      </c>
      <c r="P28" s="196">
        <v>30.46</v>
      </c>
      <c r="Q28" s="196">
        <v>0</v>
      </c>
      <c r="R28" s="196">
        <v>9.66</v>
      </c>
      <c r="S28" s="196">
        <v>4.83</v>
      </c>
      <c r="T28" s="196">
        <v>0</v>
      </c>
      <c r="U28" s="196">
        <v>24.83</v>
      </c>
      <c r="V28" s="196">
        <v>6.15</v>
      </c>
      <c r="W28" s="196">
        <v>13.4</v>
      </c>
      <c r="X28" s="196">
        <v>29.15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56.97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75.06</v>
      </c>
      <c r="AQ28" s="196">
        <v>22.74</v>
      </c>
      <c r="AR28" s="196">
        <v>0.25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4.5199999999999996</v>
      </c>
      <c r="L29" s="196">
        <v>381.65</v>
      </c>
      <c r="M29" s="196">
        <v>27.28</v>
      </c>
      <c r="N29" s="196">
        <v>16.809999999999999</v>
      </c>
      <c r="O29" s="196">
        <v>0</v>
      </c>
      <c r="P29" s="196">
        <v>30.46</v>
      </c>
      <c r="Q29" s="196">
        <v>0</v>
      </c>
      <c r="R29" s="196">
        <v>9.66</v>
      </c>
      <c r="S29" s="196">
        <v>4.83</v>
      </c>
      <c r="T29" s="196">
        <v>0</v>
      </c>
      <c r="U29" s="196">
        <v>24.83</v>
      </c>
      <c r="V29" s="196">
        <v>6.15</v>
      </c>
      <c r="W29" s="196">
        <v>13.4</v>
      </c>
      <c r="X29" s="196">
        <v>29.15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56.97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75.06</v>
      </c>
      <c r="AQ29" s="196">
        <v>22.74</v>
      </c>
      <c r="AR29" s="196">
        <v>2.29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4.5199999999999996</v>
      </c>
      <c r="L30" s="196">
        <v>400.97</v>
      </c>
      <c r="M30" s="196">
        <v>27.28</v>
      </c>
      <c r="N30" s="196">
        <v>16.809999999999999</v>
      </c>
      <c r="O30" s="196">
        <v>0</v>
      </c>
      <c r="P30" s="196">
        <v>30.46</v>
      </c>
      <c r="Q30" s="196">
        <v>0</v>
      </c>
      <c r="R30" s="196">
        <v>9.66</v>
      </c>
      <c r="S30" s="196">
        <v>4.83</v>
      </c>
      <c r="T30" s="196">
        <v>0</v>
      </c>
      <c r="U30" s="196">
        <v>24.83</v>
      </c>
      <c r="V30" s="196">
        <v>6.15</v>
      </c>
      <c r="W30" s="196">
        <v>13.4</v>
      </c>
      <c r="X30" s="196">
        <v>29.15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56.97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75.06</v>
      </c>
      <c r="AQ30" s="196">
        <v>22.74</v>
      </c>
      <c r="AR30" s="196">
        <v>7.43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4.5199999999999996</v>
      </c>
      <c r="L31" s="196">
        <v>444.45</v>
      </c>
      <c r="M31" s="196">
        <v>27.28</v>
      </c>
      <c r="N31" s="196">
        <v>16.809999999999999</v>
      </c>
      <c r="O31" s="196">
        <v>0</v>
      </c>
      <c r="P31" s="196">
        <v>30.46</v>
      </c>
      <c r="Q31" s="196">
        <v>0</v>
      </c>
      <c r="R31" s="196">
        <v>9.66</v>
      </c>
      <c r="S31" s="196">
        <v>4.83</v>
      </c>
      <c r="T31" s="196">
        <v>0</v>
      </c>
      <c r="U31" s="196">
        <v>24.83</v>
      </c>
      <c r="V31" s="196">
        <v>6.15</v>
      </c>
      <c r="W31" s="196">
        <v>13.4</v>
      </c>
      <c r="X31" s="196">
        <v>29.15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56.97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75.06</v>
      </c>
      <c r="AQ31" s="196">
        <v>22.74</v>
      </c>
      <c r="AR31" s="196">
        <v>14.14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4.5199999999999996</v>
      </c>
      <c r="L32" s="196">
        <v>425.13</v>
      </c>
      <c r="M32" s="196">
        <v>27.28</v>
      </c>
      <c r="N32" s="196">
        <v>16.809999999999999</v>
      </c>
      <c r="O32" s="196">
        <v>0</v>
      </c>
      <c r="P32" s="196">
        <v>30.46</v>
      </c>
      <c r="Q32" s="196">
        <v>0</v>
      </c>
      <c r="R32" s="196">
        <v>9.66</v>
      </c>
      <c r="S32" s="196">
        <v>4.83</v>
      </c>
      <c r="T32" s="196">
        <v>0</v>
      </c>
      <c r="U32" s="196">
        <v>24.83</v>
      </c>
      <c r="V32" s="196">
        <v>6.15</v>
      </c>
      <c r="W32" s="196">
        <v>13.4</v>
      </c>
      <c r="X32" s="196">
        <v>29.15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56.97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75.06</v>
      </c>
      <c r="AQ32" s="196">
        <v>22.74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4.5199999999999996</v>
      </c>
      <c r="L33" s="196">
        <v>318.85000000000002</v>
      </c>
      <c r="M33" s="196">
        <v>27.28</v>
      </c>
      <c r="N33" s="196">
        <v>16.809999999999999</v>
      </c>
      <c r="O33" s="196">
        <v>0</v>
      </c>
      <c r="P33" s="196">
        <v>30.46</v>
      </c>
      <c r="Q33" s="196">
        <v>0</v>
      </c>
      <c r="R33" s="196">
        <v>9.66</v>
      </c>
      <c r="S33" s="196">
        <v>0</v>
      </c>
      <c r="T33" s="196">
        <v>0</v>
      </c>
      <c r="U33" s="196">
        <v>24.83</v>
      </c>
      <c r="V33" s="196">
        <v>6.15</v>
      </c>
      <c r="W33" s="196">
        <v>13.4</v>
      </c>
      <c r="X33" s="196">
        <v>29.15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56.97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75.06</v>
      </c>
      <c r="AQ33" s="196">
        <v>22.74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4.5199999999999996</v>
      </c>
      <c r="L34" s="196">
        <v>330.42</v>
      </c>
      <c r="M34" s="196">
        <v>27.28</v>
      </c>
      <c r="N34" s="196">
        <v>16.809999999999999</v>
      </c>
      <c r="O34" s="196">
        <v>0</v>
      </c>
      <c r="P34" s="196">
        <v>30.46</v>
      </c>
      <c r="Q34" s="196">
        <v>0</v>
      </c>
      <c r="R34" s="196">
        <v>9.66</v>
      </c>
      <c r="S34" s="196">
        <v>0</v>
      </c>
      <c r="T34" s="196">
        <v>0</v>
      </c>
      <c r="U34" s="196">
        <v>24.83</v>
      </c>
      <c r="V34" s="196">
        <v>6.15</v>
      </c>
      <c r="W34" s="196">
        <v>13.4</v>
      </c>
      <c r="X34" s="196">
        <v>29.15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56.97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75.06</v>
      </c>
      <c r="AQ34" s="196">
        <v>22.74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4.5199999999999996</v>
      </c>
      <c r="L35" s="196">
        <v>307.25</v>
      </c>
      <c r="M35" s="196">
        <v>27.28</v>
      </c>
      <c r="N35" s="196">
        <v>16.809999999999999</v>
      </c>
      <c r="O35" s="196">
        <v>0</v>
      </c>
      <c r="P35" s="196">
        <v>30.46</v>
      </c>
      <c r="Q35" s="196">
        <v>0</v>
      </c>
      <c r="R35" s="196">
        <v>9.66</v>
      </c>
      <c r="S35" s="196">
        <v>0</v>
      </c>
      <c r="T35" s="196">
        <v>0</v>
      </c>
      <c r="U35" s="196">
        <v>24.83</v>
      </c>
      <c r="V35" s="196">
        <v>6.15</v>
      </c>
      <c r="W35" s="196">
        <v>13.4</v>
      </c>
      <c r="X35" s="196">
        <v>29.15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75.06</v>
      </c>
      <c r="AQ35" s="196">
        <v>22.74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4.5199999999999996</v>
      </c>
      <c r="L36" s="196">
        <v>307.26</v>
      </c>
      <c r="M36" s="196">
        <v>27.28</v>
      </c>
      <c r="N36" s="196">
        <v>16.809999999999999</v>
      </c>
      <c r="O36" s="196">
        <v>0</v>
      </c>
      <c r="P36" s="196">
        <v>30.46</v>
      </c>
      <c r="Q36" s="196">
        <v>0</v>
      </c>
      <c r="R36" s="196">
        <v>9.66</v>
      </c>
      <c r="S36" s="196">
        <v>0</v>
      </c>
      <c r="T36" s="196">
        <v>0</v>
      </c>
      <c r="U36" s="196">
        <v>24.83</v>
      </c>
      <c r="V36" s="196">
        <v>6.15</v>
      </c>
      <c r="W36" s="196">
        <v>13.4</v>
      </c>
      <c r="X36" s="196">
        <v>29.15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75.06</v>
      </c>
      <c r="AQ36" s="196">
        <v>22.74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4.63</v>
      </c>
      <c r="L37" s="196">
        <v>307.25</v>
      </c>
      <c r="M37" s="196">
        <v>27.28</v>
      </c>
      <c r="N37" s="196">
        <v>21.48</v>
      </c>
      <c r="O37" s="196">
        <v>0</v>
      </c>
      <c r="P37" s="196">
        <v>30.46</v>
      </c>
      <c r="Q37" s="196">
        <v>0</v>
      </c>
      <c r="R37" s="196">
        <v>9.66</v>
      </c>
      <c r="S37" s="196">
        <v>0</v>
      </c>
      <c r="T37" s="196">
        <v>0</v>
      </c>
      <c r="U37" s="196">
        <v>24.83</v>
      </c>
      <c r="V37" s="196">
        <v>6.15</v>
      </c>
      <c r="W37" s="196">
        <v>13.4</v>
      </c>
      <c r="X37" s="196">
        <v>29.15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75.06</v>
      </c>
      <c r="AQ37" s="196">
        <v>22.74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4.5199999999999996</v>
      </c>
      <c r="L38" s="196">
        <v>307.25</v>
      </c>
      <c r="M38" s="196">
        <v>27.28</v>
      </c>
      <c r="N38" s="196">
        <v>26.32</v>
      </c>
      <c r="O38" s="196">
        <v>0</v>
      </c>
      <c r="P38" s="196">
        <v>30.46</v>
      </c>
      <c r="Q38" s="196">
        <v>0</v>
      </c>
      <c r="R38" s="196">
        <v>9.66</v>
      </c>
      <c r="S38" s="196">
        <v>0</v>
      </c>
      <c r="T38" s="196">
        <v>0</v>
      </c>
      <c r="U38" s="196">
        <v>24.83</v>
      </c>
      <c r="V38" s="196">
        <v>6.15</v>
      </c>
      <c r="W38" s="196">
        <v>13.4</v>
      </c>
      <c r="X38" s="196">
        <v>29.15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75.06</v>
      </c>
      <c r="AQ38" s="196">
        <v>22.74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4.33</v>
      </c>
      <c r="L39" s="196">
        <v>307.25</v>
      </c>
      <c r="M39" s="196">
        <v>27.28</v>
      </c>
      <c r="N39" s="196">
        <v>29.53</v>
      </c>
      <c r="O39" s="196">
        <v>0</v>
      </c>
      <c r="P39" s="196">
        <v>30.46</v>
      </c>
      <c r="Q39" s="196">
        <v>0</v>
      </c>
      <c r="R39" s="196">
        <v>9.66</v>
      </c>
      <c r="S39" s="196">
        <v>0</v>
      </c>
      <c r="T39" s="196">
        <v>0</v>
      </c>
      <c r="U39" s="196">
        <v>24.83</v>
      </c>
      <c r="V39" s="196">
        <v>6.15</v>
      </c>
      <c r="W39" s="196">
        <v>13.4</v>
      </c>
      <c r="X39" s="196">
        <v>29.15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75.06</v>
      </c>
      <c r="AQ39" s="196">
        <v>22.74</v>
      </c>
      <c r="AR39" s="196">
        <v>23.2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4.5199999999999996</v>
      </c>
      <c r="L40" s="196">
        <v>307.25</v>
      </c>
      <c r="M40" s="196">
        <v>27.28</v>
      </c>
      <c r="N40" s="196">
        <v>31.4</v>
      </c>
      <c r="O40" s="196">
        <v>0</v>
      </c>
      <c r="P40" s="196">
        <v>30.46</v>
      </c>
      <c r="Q40" s="196">
        <v>0</v>
      </c>
      <c r="R40" s="196">
        <v>9.66</v>
      </c>
      <c r="S40" s="196">
        <v>0</v>
      </c>
      <c r="T40" s="196">
        <v>0</v>
      </c>
      <c r="U40" s="196">
        <v>24.83</v>
      </c>
      <c r="V40" s="196">
        <v>6.15</v>
      </c>
      <c r="W40" s="196">
        <v>13.4</v>
      </c>
      <c r="X40" s="196">
        <v>29.15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75.06</v>
      </c>
      <c r="AQ40" s="196">
        <v>22.74</v>
      </c>
      <c r="AR40" s="196">
        <v>23.2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4.5199999999999996</v>
      </c>
      <c r="L41" s="196">
        <v>307.25</v>
      </c>
      <c r="M41" s="196">
        <v>27.28</v>
      </c>
      <c r="N41" s="196">
        <v>33.26</v>
      </c>
      <c r="O41" s="196">
        <v>0</v>
      </c>
      <c r="P41" s="196">
        <v>30.46</v>
      </c>
      <c r="Q41" s="196">
        <v>0</v>
      </c>
      <c r="R41" s="196">
        <v>9.66</v>
      </c>
      <c r="S41" s="196">
        <v>0</v>
      </c>
      <c r="T41" s="196">
        <v>0</v>
      </c>
      <c r="U41" s="196">
        <v>24.83</v>
      </c>
      <c r="V41" s="196">
        <v>6.15</v>
      </c>
      <c r="W41" s="196">
        <v>13.4</v>
      </c>
      <c r="X41" s="196">
        <v>29.15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75.06</v>
      </c>
      <c r="AQ41" s="196">
        <v>22.74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4.5199999999999996</v>
      </c>
      <c r="L42" s="196">
        <v>307.25</v>
      </c>
      <c r="M42" s="196">
        <v>27.28</v>
      </c>
      <c r="N42" s="196">
        <v>34.82</v>
      </c>
      <c r="O42" s="196">
        <v>0</v>
      </c>
      <c r="P42" s="196">
        <v>30.46</v>
      </c>
      <c r="Q42" s="196">
        <v>0</v>
      </c>
      <c r="R42" s="196">
        <v>9.66</v>
      </c>
      <c r="S42" s="196">
        <v>0</v>
      </c>
      <c r="T42" s="196">
        <v>0</v>
      </c>
      <c r="U42" s="196">
        <v>24.83</v>
      </c>
      <c r="V42" s="196">
        <v>6.15</v>
      </c>
      <c r="W42" s="196">
        <v>13.4</v>
      </c>
      <c r="X42" s="196">
        <v>29.15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75.06</v>
      </c>
      <c r="AQ42" s="196">
        <v>22.74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4.5199999999999996</v>
      </c>
      <c r="L43" s="196">
        <v>307.25</v>
      </c>
      <c r="M43" s="196">
        <v>27.28</v>
      </c>
      <c r="N43" s="196">
        <v>35.01</v>
      </c>
      <c r="O43" s="196">
        <v>0</v>
      </c>
      <c r="P43" s="196">
        <v>30.46</v>
      </c>
      <c r="Q43" s="196">
        <v>0</v>
      </c>
      <c r="R43" s="196">
        <v>9.66</v>
      </c>
      <c r="S43" s="196">
        <v>0</v>
      </c>
      <c r="T43" s="196">
        <v>0</v>
      </c>
      <c r="U43" s="196">
        <v>24.83</v>
      </c>
      <c r="V43" s="196">
        <v>6.15</v>
      </c>
      <c r="W43" s="196">
        <v>13.4</v>
      </c>
      <c r="X43" s="196">
        <v>29.15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75.06</v>
      </c>
      <c r="AQ43" s="196">
        <v>22.74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4.5199999999999996</v>
      </c>
      <c r="L44" s="196">
        <v>307.25</v>
      </c>
      <c r="M44" s="196">
        <v>27.28</v>
      </c>
      <c r="N44" s="196">
        <v>35.01</v>
      </c>
      <c r="O44" s="196">
        <v>0</v>
      </c>
      <c r="P44" s="196">
        <v>30.46</v>
      </c>
      <c r="Q44" s="196">
        <v>0</v>
      </c>
      <c r="R44" s="196">
        <v>9.66</v>
      </c>
      <c r="S44" s="196">
        <v>0</v>
      </c>
      <c r="T44" s="196">
        <v>0</v>
      </c>
      <c r="U44" s="196">
        <v>24.83</v>
      </c>
      <c r="V44" s="196">
        <v>6.15</v>
      </c>
      <c r="W44" s="196">
        <v>13.4</v>
      </c>
      <c r="X44" s="196">
        <v>29.15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75.06</v>
      </c>
      <c r="AQ44" s="196">
        <v>22.74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4.5199999999999996</v>
      </c>
      <c r="L45" s="196">
        <v>307.25</v>
      </c>
      <c r="M45" s="196">
        <v>27.28</v>
      </c>
      <c r="N45" s="196">
        <v>35.01</v>
      </c>
      <c r="O45" s="196">
        <v>0</v>
      </c>
      <c r="P45" s="196">
        <v>30.46</v>
      </c>
      <c r="Q45" s="196">
        <v>0</v>
      </c>
      <c r="R45" s="196">
        <v>9.66</v>
      </c>
      <c r="S45" s="196">
        <v>0</v>
      </c>
      <c r="T45" s="196">
        <v>0</v>
      </c>
      <c r="U45" s="196">
        <v>24.83</v>
      </c>
      <c r="V45" s="196">
        <v>6.15</v>
      </c>
      <c r="W45" s="196">
        <v>13.4</v>
      </c>
      <c r="X45" s="196">
        <v>29.15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75.06</v>
      </c>
      <c r="AQ45" s="196">
        <v>22.74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4.5199999999999996</v>
      </c>
      <c r="L46" s="196">
        <v>307.25</v>
      </c>
      <c r="M46" s="196">
        <v>27.28</v>
      </c>
      <c r="N46" s="196">
        <v>35.01</v>
      </c>
      <c r="O46" s="196">
        <v>0</v>
      </c>
      <c r="P46" s="196">
        <v>30.46</v>
      </c>
      <c r="Q46" s="196">
        <v>0</v>
      </c>
      <c r="R46" s="196">
        <v>9.66</v>
      </c>
      <c r="S46" s="196">
        <v>0</v>
      </c>
      <c r="T46" s="196">
        <v>0</v>
      </c>
      <c r="U46" s="196">
        <v>24.83</v>
      </c>
      <c r="V46" s="196">
        <v>6.15</v>
      </c>
      <c r="W46" s="196">
        <v>13.4</v>
      </c>
      <c r="X46" s="196">
        <v>29.15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75.06</v>
      </c>
      <c r="AQ46" s="196">
        <v>22.74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4.5199999999999996</v>
      </c>
      <c r="L47" s="196">
        <v>307.25</v>
      </c>
      <c r="M47" s="196">
        <v>27.28</v>
      </c>
      <c r="N47" s="196">
        <v>35.01</v>
      </c>
      <c r="O47" s="196">
        <v>0</v>
      </c>
      <c r="P47" s="196">
        <v>30.46</v>
      </c>
      <c r="Q47" s="196">
        <v>0</v>
      </c>
      <c r="R47" s="196">
        <v>9.66</v>
      </c>
      <c r="S47" s="196">
        <v>0</v>
      </c>
      <c r="T47" s="196">
        <v>0</v>
      </c>
      <c r="U47" s="196">
        <v>24.83</v>
      </c>
      <c r="V47" s="196">
        <v>6.15</v>
      </c>
      <c r="W47" s="196">
        <v>13.4</v>
      </c>
      <c r="X47" s="196">
        <v>29.15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75.06</v>
      </c>
      <c r="AQ47" s="196">
        <v>22.74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4.5199999999999996</v>
      </c>
      <c r="L48" s="196">
        <v>307.25</v>
      </c>
      <c r="M48" s="196">
        <v>27.28</v>
      </c>
      <c r="N48" s="196">
        <v>35.01</v>
      </c>
      <c r="O48" s="196">
        <v>0</v>
      </c>
      <c r="P48" s="196">
        <v>30.46</v>
      </c>
      <c r="Q48" s="196">
        <v>0</v>
      </c>
      <c r="R48" s="196">
        <v>9.66</v>
      </c>
      <c r="S48" s="196">
        <v>0</v>
      </c>
      <c r="T48" s="196">
        <v>0</v>
      </c>
      <c r="U48" s="196">
        <v>24.83</v>
      </c>
      <c r="V48" s="196">
        <v>6.15</v>
      </c>
      <c r="W48" s="196">
        <v>13.4</v>
      </c>
      <c r="X48" s="196">
        <v>29.15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75.06</v>
      </c>
      <c r="AQ48" s="196">
        <v>22.74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4.5199999999999996</v>
      </c>
      <c r="L49" s="196">
        <v>307.25</v>
      </c>
      <c r="M49" s="196">
        <v>27.28</v>
      </c>
      <c r="N49" s="196">
        <v>35.01</v>
      </c>
      <c r="O49" s="196">
        <v>0</v>
      </c>
      <c r="P49" s="196">
        <v>30.46</v>
      </c>
      <c r="Q49" s="196">
        <v>0</v>
      </c>
      <c r="R49" s="196">
        <v>9.66</v>
      </c>
      <c r="S49" s="196">
        <v>0</v>
      </c>
      <c r="T49" s="196">
        <v>0</v>
      </c>
      <c r="U49" s="196">
        <v>24.83</v>
      </c>
      <c r="V49" s="196">
        <v>6.15</v>
      </c>
      <c r="W49" s="196">
        <v>13.4</v>
      </c>
      <c r="X49" s="196">
        <v>29.15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75.06</v>
      </c>
      <c r="AQ49" s="196">
        <v>22.74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4.5199999999999996</v>
      </c>
      <c r="L50" s="196">
        <v>307.25</v>
      </c>
      <c r="M50" s="196">
        <v>27.28</v>
      </c>
      <c r="N50" s="196">
        <v>35.01</v>
      </c>
      <c r="O50" s="196">
        <v>0</v>
      </c>
      <c r="P50" s="196">
        <v>30.46</v>
      </c>
      <c r="Q50" s="196">
        <v>0</v>
      </c>
      <c r="R50" s="196">
        <v>9.66</v>
      </c>
      <c r="S50" s="196">
        <v>0</v>
      </c>
      <c r="T50" s="196">
        <v>0</v>
      </c>
      <c r="U50" s="196">
        <v>24.83</v>
      </c>
      <c r="V50" s="196">
        <v>6.15</v>
      </c>
      <c r="W50" s="196">
        <v>13.4</v>
      </c>
      <c r="X50" s="196">
        <v>29.15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75.06</v>
      </c>
      <c r="AQ50" s="196">
        <v>22.74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4.5199999999999996</v>
      </c>
      <c r="L51" s="196">
        <v>307.25</v>
      </c>
      <c r="M51" s="196">
        <v>27.28</v>
      </c>
      <c r="N51" s="196">
        <v>35.01</v>
      </c>
      <c r="O51" s="196">
        <v>0</v>
      </c>
      <c r="P51" s="196">
        <v>30.46</v>
      </c>
      <c r="Q51" s="196">
        <v>0</v>
      </c>
      <c r="R51" s="196">
        <v>9.66</v>
      </c>
      <c r="S51" s="196">
        <v>0</v>
      </c>
      <c r="T51" s="196">
        <v>0</v>
      </c>
      <c r="U51" s="196">
        <v>24.83</v>
      </c>
      <c r="V51" s="196">
        <v>6.15</v>
      </c>
      <c r="W51" s="196">
        <v>13.4</v>
      </c>
      <c r="X51" s="196">
        <v>29.15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75.06</v>
      </c>
      <c r="AQ51" s="196">
        <v>22.74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4.5199999999999996</v>
      </c>
      <c r="L52" s="196">
        <v>307.25</v>
      </c>
      <c r="M52" s="196">
        <v>27.28</v>
      </c>
      <c r="N52" s="196">
        <v>35.01</v>
      </c>
      <c r="O52" s="196">
        <v>0</v>
      </c>
      <c r="P52" s="196">
        <v>30.46</v>
      </c>
      <c r="Q52" s="196">
        <v>0</v>
      </c>
      <c r="R52" s="196">
        <v>9.66</v>
      </c>
      <c r="S52" s="196">
        <v>0</v>
      </c>
      <c r="T52" s="196">
        <v>0</v>
      </c>
      <c r="U52" s="196">
        <v>24.83</v>
      </c>
      <c r="V52" s="196">
        <v>6.15</v>
      </c>
      <c r="W52" s="196">
        <v>13.4</v>
      </c>
      <c r="X52" s="196">
        <v>29.15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75.06</v>
      </c>
      <c r="AQ52" s="196">
        <v>22.74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4.5199999999999996</v>
      </c>
      <c r="L53" s="196">
        <v>307.25</v>
      </c>
      <c r="M53" s="196">
        <v>27.28</v>
      </c>
      <c r="N53" s="196">
        <v>35.01</v>
      </c>
      <c r="O53" s="196">
        <v>0</v>
      </c>
      <c r="P53" s="196">
        <v>30.46</v>
      </c>
      <c r="Q53" s="196">
        <v>0</v>
      </c>
      <c r="R53" s="196">
        <v>9.66</v>
      </c>
      <c r="S53" s="196">
        <v>0</v>
      </c>
      <c r="T53" s="196">
        <v>0</v>
      </c>
      <c r="U53" s="196">
        <v>24.83</v>
      </c>
      <c r="V53" s="196">
        <v>6.15</v>
      </c>
      <c r="W53" s="196">
        <v>13.4</v>
      </c>
      <c r="X53" s="196">
        <v>29.15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75.06</v>
      </c>
      <c r="AQ53" s="196">
        <v>22.74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4.5199999999999996</v>
      </c>
      <c r="L54" s="196">
        <v>307.25</v>
      </c>
      <c r="M54" s="196">
        <v>27.28</v>
      </c>
      <c r="N54" s="196">
        <v>35.01</v>
      </c>
      <c r="O54" s="196">
        <v>0</v>
      </c>
      <c r="P54" s="196">
        <v>30.46</v>
      </c>
      <c r="Q54" s="196">
        <v>0</v>
      </c>
      <c r="R54" s="196">
        <v>9.66</v>
      </c>
      <c r="S54" s="196">
        <v>0</v>
      </c>
      <c r="T54" s="196">
        <v>0</v>
      </c>
      <c r="U54" s="196">
        <v>24.83</v>
      </c>
      <c r="V54" s="196">
        <v>6.15</v>
      </c>
      <c r="W54" s="196">
        <v>13.4</v>
      </c>
      <c r="X54" s="196">
        <v>29.15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75.06</v>
      </c>
      <c r="AQ54" s="196">
        <v>22.74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307.25</v>
      </c>
      <c r="M55" s="196">
        <v>27.28</v>
      </c>
      <c r="N55" s="196">
        <v>35.01</v>
      </c>
      <c r="O55" s="196">
        <v>0</v>
      </c>
      <c r="P55" s="196">
        <v>30.46</v>
      </c>
      <c r="Q55" s="196">
        <v>0</v>
      </c>
      <c r="R55" s="196">
        <v>0</v>
      </c>
      <c r="S55" s="196">
        <v>0</v>
      </c>
      <c r="T55" s="196">
        <v>0</v>
      </c>
      <c r="U55" s="196">
        <v>24.83</v>
      </c>
      <c r="V55" s="196">
        <v>0</v>
      </c>
      <c r="W55" s="196">
        <v>4.83</v>
      </c>
      <c r="X55" s="196">
        <v>29.15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48.31</v>
      </c>
      <c r="AQ55" s="196">
        <v>6.76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307.25</v>
      </c>
      <c r="M56" s="196">
        <v>27.28</v>
      </c>
      <c r="N56" s="196">
        <v>35.01</v>
      </c>
      <c r="O56" s="196">
        <v>0</v>
      </c>
      <c r="P56" s="196">
        <v>30.46</v>
      </c>
      <c r="Q56" s="196">
        <v>0</v>
      </c>
      <c r="R56" s="196">
        <v>0</v>
      </c>
      <c r="S56" s="196">
        <v>0</v>
      </c>
      <c r="T56" s="196">
        <v>0</v>
      </c>
      <c r="U56" s="196">
        <v>24.83</v>
      </c>
      <c r="V56" s="196">
        <v>0</v>
      </c>
      <c r="W56" s="196">
        <v>4.83</v>
      </c>
      <c r="X56" s="196">
        <v>29.15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48.31</v>
      </c>
      <c r="AQ56" s="196">
        <v>6.76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307.25</v>
      </c>
      <c r="M57" s="196">
        <v>27.28</v>
      </c>
      <c r="N57" s="196">
        <v>35.01</v>
      </c>
      <c r="O57" s="196">
        <v>0</v>
      </c>
      <c r="P57" s="196">
        <v>30.46</v>
      </c>
      <c r="Q57" s="196">
        <v>0</v>
      </c>
      <c r="R57" s="196">
        <v>0</v>
      </c>
      <c r="S57" s="196">
        <v>0</v>
      </c>
      <c r="T57" s="196">
        <v>0</v>
      </c>
      <c r="U57" s="196">
        <v>24.83</v>
      </c>
      <c r="V57" s="196">
        <v>0</v>
      </c>
      <c r="W57" s="196">
        <v>4.83</v>
      </c>
      <c r="X57" s="196">
        <v>29.15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53.14</v>
      </c>
      <c r="AQ57" s="196">
        <v>6.76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4.5199999999999996</v>
      </c>
      <c r="L58" s="196">
        <v>307.25</v>
      </c>
      <c r="M58" s="196">
        <v>27.28</v>
      </c>
      <c r="N58" s="196">
        <v>35.01</v>
      </c>
      <c r="O58" s="196">
        <v>0</v>
      </c>
      <c r="P58" s="196">
        <v>30.46</v>
      </c>
      <c r="Q58" s="196">
        <v>0</v>
      </c>
      <c r="R58" s="196">
        <v>0</v>
      </c>
      <c r="S58" s="196">
        <v>0</v>
      </c>
      <c r="T58" s="196">
        <v>0</v>
      </c>
      <c r="U58" s="196">
        <v>24.83</v>
      </c>
      <c r="V58" s="196">
        <v>5.47</v>
      </c>
      <c r="W58" s="196">
        <v>13.4</v>
      </c>
      <c r="X58" s="196">
        <v>29.15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75.06</v>
      </c>
      <c r="AQ58" s="196">
        <v>22.74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4.68</v>
      </c>
      <c r="L59" s="196">
        <v>307.25</v>
      </c>
      <c r="M59" s="196">
        <v>27.28</v>
      </c>
      <c r="N59" s="196">
        <v>35.01</v>
      </c>
      <c r="O59" s="196">
        <v>0</v>
      </c>
      <c r="P59" s="196">
        <v>30.46</v>
      </c>
      <c r="Q59" s="196">
        <v>0</v>
      </c>
      <c r="R59" s="196">
        <v>9.66</v>
      </c>
      <c r="S59" s="196">
        <v>0</v>
      </c>
      <c r="T59" s="196">
        <v>0</v>
      </c>
      <c r="U59" s="196">
        <v>24.83</v>
      </c>
      <c r="V59" s="196">
        <v>6.15</v>
      </c>
      <c r="W59" s="196">
        <v>13.4</v>
      </c>
      <c r="X59" s="196">
        <v>29.15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75.06</v>
      </c>
      <c r="AQ59" s="196">
        <v>22.74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4.5199999999999996</v>
      </c>
      <c r="L60" s="196">
        <v>307.25</v>
      </c>
      <c r="M60" s="196">
        <v>27.28</v>
      </c>
      <c r="N60" s="196">
        <v>35.01</v>
      </c>
      <c r="O60" s="196">
        <v>0</v>
      </c>
      <c r="P60" s="196">
        <v>30.46</v>
      </c>
      <c r="Q60" s="196">
        <v>0</v>
      </c>
      <c r="R60" s="196">
        <v>9.66</v>
      </c>
      <c r="S60" s="196">
        <v>0</v>
      </c>
      <c r="T60" s="196">
        <v>0</v>
      </c>
      <c r="U60" s="196">
        <v>24.83</v>
      </c>
      <c r="V60" s="196">
        <v>6.15</v>
      </c>
      <c r="W60" s="196">
        <v>13.4</v>
      </c>
      <c r="X60" s="196">
        <v>29.15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75.06</v>
      </c>
      <c r="AQ60" s="196">
        <v>22.74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4.5199999999999996</v>
      </c>
      <c r="L61" s="196">
        <v>307.25</v>
      </c>
      <c r="M61" s="196">
        <v>27.28</v>
      </c>
      <c r="N61" s="196">
        <v>16.809999999999999</v>
      </c>
      <c r="O61" s="196">
        <v>0</v>
      </c>
      <c r="P61" s="196">
        <v>30.46</v>
      </c>
      <c r="Q61" s="196">
        <v>0</v>
      </c>
      <c r="R61" s="196">
        <v>9.66</v>
      </c>
      <c r="S61" s="196">
        <v>0</v>
      </c>
      <c r="T61" s="196">
        <v>0</v>
      </c>
      <c r="U61" s="196">
        <v>24.83</v>
      </c>
      <c r="V61" s="196">
        <v>6.15</v>
      </c>
      <c r="W61" s="196">
        <v>13.4</v>
      </c>
      <c r="X61" s="196">
        <v>29.15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75.06</v>
      </c>
      <c r="AQ61" s="196">
        <v>22.74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4.5199999999999996</v>
      </c>
      <c r="L62" s="196">
        <v>320.77999999999997</v>
      </c>
      <c r="M62" s="196">
        <v>27.28</v>
      </c>
      <c r="N62" s="196">
        <v>16.809999999999999</v>
      </c>
      <c r="O62" s="196">
        <v>0</v>
      </c>
      <c r="P62" s="196">
        <v>30.46</v>
      </c>
      <c r="Q62" s="196">
        <v>0</v>
      </c>
      <c r="R62" s="196">
        <v>9.66</v>
      </c>
      <c r="S62" s="196">
        <v>4.83</v>
      </c>
      <c r="T62" s="196">
        <v>0</v>
      </c>
      <c r="U62" s="196">
        <v>24.83</v>
      </c>
      <c r="V62" s="196">
        <v>6.15</v>
      </c>
      <c r="W62" s="196">
        <v>13.4</v>
      </c>
      <c r="X62" s="196">
        <v>29.15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75.06</v>
      </c>
      <c r="AQ62" s="196">
        <v>22.74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4.29</v>
      </c>
      <c r="L63" s="196">
        <v>340.1</v>
      </c>
      <c r="M63" s="196">
        <v>27.28</v>
      </c>
      <c r="N63" s="196">
        <v>16.809999999999999</v>
      </c>
      <c r="O63" s="196">
        <v>0</v>
      </c>
      <c r="P63" s="196">
        <v>30.46</v>
      </c>
      <c r="Q63" s="196">
        <v>0</v>
      </c>
      <c r="R63" s="196">
        <v>6.89</v>
      </c>
      <c r="S63" s="196">
        <v>4.75</v>
      </c>
      <c r="T63" s="196">
        <v>0</v>
      </c>
      <c r="U63" s="196">
        <v>24.83</v>
      </c>
      <c r="V63" s="196">
        <v>6.15</v>
      </c>
      <c r="W63" s="196">
        <v>13.4</v>
      </c>
      <c r="X63" s="196">
        <v>29.15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75.06</v>
      </c>
      <c r="AQ63" s="196">
        <v>22.74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4.5199999999999996</v>
      </c>
      <c r="L64" s="196">
        <v>349.76</v>
      </c>
      <c r="M64" s="196">
        <v>27.28</v>
      </c>
      <c r="N64" s="196">
        <v>16.809999999999999</v>
      </c>
      <c r="O64" s="196">
        <v>0</v>
      </c>
      <c r="P64" s="196">
        <v>30.46</v>
      </c>
      <c r="Q64" s="196">
        <v>0</v>
      </c>
      <c r="R64" s="196">
        <v>8.58</v>
      </c>
      <c r="S64" s="196">
        <v>4.83</v>
      </c>
      <c r="T64" s="196">
        <v>0</v>
      </c>
      <c r="U64" s="196">
        <v>24.83</v>
      </c>
      <c r="V64" s="196">
        <v>6.15</v>
      </c>
      <c r="W64" s="196">
        <v>13.4</v>
      </c>
      <c r="X64" s="196">
        <v>29.15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75.06</v>
      </c>
      <c r="AQ64" s="196">
        <v>22.74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4.5199999999999996</v>
      </c>
      <c r="L65" s="196">
        <v>389.37</v>
      </c>
      <c r="M65" s="196">
        <v>27.28</v>
      </c>
      <c r="N65" s="196">
        <v>16.809999999999999</v>
      </c>
      <c r="O65" s="196">
        <v>0</v>
      </c>
      <c r="P65" s="196">
        <v>30.46</v>
      </c>
      <c r="Q65" s="196">
        <v>0</v>
      </c>
      <c r="R65" s="196">
        <v>9.66</v>
      </c>
      <c r="S65" s="196">
        <v>4.83</v>
      </c>
      <c r="T65" s="196">
        <v>0</v>
      </c>
      <c r="U65" s="196">
        <v>24.83</v>
      </c>
      <c r="V65" s="196">
        <v>6.15</v>
      </c>
      <c r="W65" s="196">
        <v>13.4</v>
      </c>
      <c r="X65" s="196">
        <v>29.15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75.06</v>
      </c>
      <c r="AQ65" s="196">
        <v>22.74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4.5199999999999996</v>
      </c>
      <c r="L66" s="196">
        <v>428.02</v>
      </c>
      <c r="M66" s="196">
        <v>27.28</v>
      </c>
      <c r="N66" s="196">
        <v>16.809999999999999</v>
      </c>
      <c r="O66" s="196">
        <v>0</v>
      </c>
      <c r="P66" s="196">
        <v>30.46</v>
      </c>
      <c r="Q66" s="196">
        <v>0</v>
      </c>
      <c r="R66" s="196">
        <v>9.66</v>
      </c>
      <c r="S66" s="196">
        <v>4.83</v>
      </c>
      <c r="T66" s="196">
        <v>0</v>
      </c>
      <c r="U66" s="196">
        <v>24.83</v>
      </c>
      <c r="V66" s="196">
        <v>6.15</v>
      </c>
      <c r="W66" s="196">
        <v>13.4</v>
      </c>
      <c r="X66" s="196">
        <v>29.15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75.06</v>
      </c>
      <c r="AQ66" s="196">
        <v>22.74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4.5199999999999996</v>
      </c>
      <c r="L67" s="196">
        <v>519.80999999999995</v>
      </c>
      <c r="M67" s="196">
        <v>27.28</v>
      </c>
      <c r="N67" s="196">
        <v>16.809999999999999</v>
      </c>
      <c r="O67" s="196">
        <v>0</v>
      </c>
      <c r="P67" s="196">
        <v>30.46</v>
      </c>
      <c r="Q67" s="196">
        <v>0</v>
      </c>
      <c r="R67" s="196">
        <v>9.66</v>
      </c>
      <c r="S67" s="196">
        <v>4.83</v>
      </c>
      <c r="T67" s="196">
        <v>0</v>
      </c>
      <c r="U67" s="196">
        <v>24.83</v>
      </c>
      <c r="V67" s="196">
        <v>6.15</v>
      </c>
      <c r="W67" s="196">
        <v>13.4</v>
      </c>
      <c r="X67" s="196">
        <v>29.15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75.06</v>
      </c>
      <c r="AQ67" s="196">
        <v>22.74</v>
      </c>
      <c r="AR67" s="196">
        <v>24.2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558.94000000000005</v>
      </c>
      <c r="M68" s="196">
        <v>27.28</v>
      </c>
      <c r="N68" s="196">
        <v>16.809999999999999</v>
      </c>
      <c r="O68" s="196">
        <v>0</v>
      </c>
      <c r="P68" s="196">
        <v>30.46</v>
      </c>
      <c r="Q68" s="196">
        <v>6.1</v>
      </c>
      <c r="R68" s="196">
        <v>9.66</v>
      </c>
      <c r="S68" s="196">
        <v>7.73</v>
      </c>
      <c r="T68" s="196">
        <v>0</v>
      </c>
      <c r="U68" s="196">
        <v>24.83</v>
      </c>
      <c r="V68" s="196">
        <v>6.15</v>
      </c>
      <c r="W68" s="196">
        <v>13.4</v>
      </c>
      <c r="X68" s="196">
        <v>29.15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75.06</v>
      </c>
      <c r="AQ68" s="196">
        <v>22.74</v>
      </c>
      <c r="AR68" s="196">
        <v>24.04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558.94000000000005</v>
      </c>
      <c r="M69" s="196">
        <v>27.28</v>
      </c>
      <c r="N69" s="196">
        <v>16.809999999999999</v>
      </c>
      <c r="O69" s="196">
        <v>0</v>
      </c>
      <c r="P69" s="196">
        <v>30.46</v>
      </c>
      <c r="Q69" s="196">
        <v>6.1</v>
      </c>
      <c r="R69" s="196">
        <v>9.66</v>
      </c>
      <c r="S69" s="196">
        <v>7.73</v>
      </c>
      <c r="T69" s="196">
        <v>0</v>
      </c>
      <c r="U69" s="196">
        <v>24.83</v>
      </c>
      <c r="V69" s="196">
        <v>6.15</v>
      </c>
      <c r="W69" s="196">
        <v>13.4</v>
      </c>
      <c r="X69" s="196">
        <v>29.15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75.06</v>
      </c>
      <c r="AQ69" s="196">
        <v>22.74</v>
      </c>
      <c r="AR69" s="196">
        <v>14.18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558.94000000000005</v>
      </c>
      <c r="M70" s="196">
        <v>27.28</v>
      </c>
      <c r="N70" s="196">
        <v>16.809999999999999</v>
      </c>
      <c r="O70" s="196">
        <v>0</v>
      </c>
      <c r="P70" s="196">
        <v>30.46</v>
      </c>
      <c r="Q70" s="196">
        <v>6.1</v>
      </c>
      <c r="R70" s="196">
        <v>9.66</v>
      </c>
      <c r="S70" s="196">
        <v>7.73</v>
      </c>
      <c r="T70" s="196">
        <v>0</v>
      </c>
      <c r="U70" s="196">
        <v>24.83</v>
      </c>
      <c r="V70" s="196">
        <v>6.15</v>
      </c>
      <c r="W70" s="196">
        <v>13.4</v>
      </c>
      <c r="X70" s="196">
        <v>29.15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75.06</v>
      </c>
      <c r="AQ70" s="196">
        <v>22.74</v>
      </c>
      <c r="AR70" s="196">
        <v>6.93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558.94000000000005</v>
      </c>
      <c r="M71" s="196">
        <v>27.28</v>
      </c>
      <c r="N71" s="196">
        <v>16.809999999999999</v>
      </c>
      <c r="O71" s="196">
        <v>0</v>
      </c>
      <c r="P71" s="196">
        <v>30.46</v>
      </c>
      <c r="Q71" s="196">
        <v>6.1</v>
      </c>
      <c r="R71" s="196">
        <v>9.66</v>
      </c>
      <c r="S71" s="196">
        <v>7.73</v>
      </c>
      <c r="T71" s="196">
        <v>0</v>
      </c>
      <c r="U71" s="196">
        <v>24.83</v>
      </c>
      <c r="V71" s="196">
        <v>6.15</v>
      </c>
      <c r="W71" s="196">
        <v>13.4</v>
      </c>
      <c r="X71" s="196">
        <v>29.15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75.06</v>
      </c>
      <c r="AQ71" s="196">
        <v>22.74</v>
      </c>
      <c r="AR71" s="196">
        <v>4.58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558.94000000000005</v>
      </c>
      <c r="M72" s="196">
        <v>27.28</v>
      </c>
      <c r="N72" s="196">
        <v>16.809999999999999</v>
      </c>
      <c r="O72" s="196">
        <v>0</v>
      </c>
      <c r="P72" s="196">
        <v>30.46</v>
      </c>
      <c r="Q72" s="196">
        <v>6.1</v>
      </c>
      <c r="R72" s="196">
        <v>9.66</v>
      </c>
      <c r="S72" s="196">
        <v>7.73</v>
      </c>
      <c r="T72" s="196">
        <v>0</v>
      </c>
      <c r="U72" s="196">
        <v>24.83</v>
      </c>
      <c r="V72" s="196">
        <v>6.15</v>
      </c>
      <c r="W72" s="196">
        <v>13.4</v>
      </c>
      <c r="X72" s="196">
        <v>29.15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75.06</v>
      </c>
      <c r="AQ72" s="196">
        <v>22.74</v>
      </c>
      <c r="AR72" s="196">
        <v>1.27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558.94000000000005</v>
      </c>
      <c r="M73" s="196">
        <v>27.28</v>
      </c>
      <c r="N73" s="196">
        <v>16.809999999999999</v>
      </c>
      <c r="O73" s="196">
        <v>0</v>
      </c>
      <c r="P73" s="196">
        <v>30.46</v>
      </c>
      <c r="Q73" s="196">
        <v>6.1</v>
      </c>
      <c r="R73" s="196">
        <v>9.66</v>
      </c>
      <c r="S73" s="196">
        <v>7.73</v>
      </c>
      <c r="T73" s="196">
        <v>0</v>
      </c>
      <c r="U73" s="196">
        <v>24.83</v>
      </c>
      <c r="V73" s="196">
        <v>6.15</v>
      </c>
      <c r="W73" s="196">
        <v>12.77</v>
      </c>
      <c r="X73" s="196">
        <v>29.15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75.06</v>
      </c>
      <c r="AQ73" s="196">
        <v>22.74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558.94000000000005</v>
      </c>
      <c r="M74" s="196">
        <v>27.28</v>
      </c>
      <c r="N74" s="196">
        <v>16.809999999999999</v>
      </c>
      <c r="O74" s="196">
        <v>0</v>
      </c>
      <c r="P74" s="196">
        <v>30.46</v>
      </c>
      <c r="Q74" s="196">
        <v>6.1</v>
      </c>
      <c r="R74" s="196">
        <v>9.66</v>
      </c>
      <c r="S74" s="196">
        <v>7.73</v>
      </c>
      <c r="T74" s="196">
        <v>0</v>
      </c>
      <c r="U74" s="196">
        <v>24.83</v>
      </c>
      <c r="V74" s="196">
        <v>6.15</v>
      </c>
      <c r="W74" s="196">
        <v>12.77</v>
      </c>
      <c r="X74" s="196">
        <v>29.15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75.06</v>
      </c>
      <c r="AQ74" s="196">
        <v>22.74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558.94000000000005</v>
      </c>
      <c r="M75" s="196">
        <v>27.28</v>
      </c>
      <c r="N75" s="196">
        <v>16.809999999999999</v>
      </c>
      <c r="O75" s="196">
        <v>0</v>
      </c>
      <c r="P75" s="196">
        <v>30.46</v>
      </c>
      <c r="Q75" s="196">
        <v>6.1</v>
      </c>
      <c r="R75" s="196">
        <v>9.66</v>
      </c>
      <c r="S75" s="196">
        <v>7.73</v>
      </c>
      <c r="T75" s="196">
        <v>0</v>
      </c>
      <c r="U75" s="196">
        <v>24.83</v>
      </c>
      <c r="V75" s="196">
        <v>6.15</v>
      </c>
      <c r="W75" s="196">
        <v>12.77</v>
      </c>
      <c r="X75" s="196">
        <v>29.15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75.06</v>
      </c>
      <c r="AQ75" s="196">
        <v>22.74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558.94000000000005</v>
      </c>
      <c r="M76" s="196">
        <v>27.28</v>
      </c>
      <c r="N76" s="196">
        <v>16.809999999999999</v>
      </c>
      <c r="O76" s="196">
        <v>0</v>
      </c>
      <c r="P76" s="196">
        <v>30.46</v>
      </c>
      <c r="Q76" s="196">
        <v>6.1</v>
      </c>
      <c r="R76" s="196">
        <v>9.66</v>
      </c>
      <c r="S76" s="196">
        <v>7.73</v>
      </c>
      <c r="T76" s="196">
        <v>0</v>
      </c>
      <c r="U76" s="196">
        <v>24.83</v>
      </c>
      <c r="V76" s="196">
        <v>6.15</v>
      </c>
      <c r="W76" s="196">
        <v>12.77</v>
      </c>
      <c r="X76" s="196">
        <v>29.15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75.06</v>
      </c>
      <c r="AQ76" s="196">
        <v>22.74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558.94000000000005</v>
      </c>
      <c r="M77" s="196">
        <v>27.28</v>
      </c>
      <c r="N77" s="196">
        <v>16.809999999999999</v>
      </c>
      <c r="O77" s="196">
        <v>0</v>
      </c>
      <c r="P77" s="196">
        <v>30.46</v>
      </c>
      <c r="Q77" s="196">
        <v>6.1</v>
      </c>
      <c r="R77" s="196">
        <v>9.66</v>
      </c>
      <c r="S77" s="196">
        <v>7.73</v>
      </c>
      <c r="T77" s="196">
        <v>0</v>
      </c>
      <c r="U77" s="196">
        <v>24.83</v>
      </c>
      <c r="V77" s="196">
        <v>6.15</v>
      </c>
      <c r="W77" s="196">
        <v>12.77</v>
      </c>
      <c r="X77" s="196">
        <v>29.15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75.06</v>
      </c>
      <c r="AQ77" s="196">
        <v>22.74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558.94000000000005</v>
      </c>
      <c r="M78" s="196">
        <v>27.28</v>
      </c>
      <c r="N78" s="196">
        <v>16.809999999999999</v>
      </c>
      <c r="O78" s="196">
        <v>0</v>
      </c>
      <c r="P78" s="196">
        <v>30.46</v>
      </c>
      <c r="Q78" s="196">
        <v>6.1</v>
      </c>
      <c r="R78" s="196">
        <v>9.66</v>
      </c>
      <c r="S78" s="196">
        <v>7.73</v>
      </c>
      <c r="T78" s="196">
        <v>0</v>
      </c>
      <c r="U78" s="196">
        <v>24.83</v>
      </c>
      <c r="V78" s="196">
        <v>6.15</v>
      </c>
      <c r="W78" s="196">
        <v>12.77</v>
      </c>
      <c r="X78" s="196">
        <v>29.15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75.06</v>
      </c>
      <c r="AQ78" s="196">
        <v>22.74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558.94000000000005</v>
      </c>
      <c r="M79" s="196">
        <v>27.28</v>
      </c>
      <c r="N79" s="196">
        <v>16.809999999999999</v>
      </c>
      <c r="O79" s="196">
        <v>0</v>
      </c>
      <c r="P79" s="196">
        <v>30.46</v>
      </c>
      <c r="Q79" s="196">
        <v>6.1</v>
      </c>
      <c r="R79" s="196">
        <v>9.66</v>
      </c>
      <c r="S79" s="196">
        <v>7.73</v>
      </c>
      <c r="T79" s="196">
        <v>0</v>
      </c>
      <c r="U79" s="196">
        <v>24.83</v>
      </c>
      <c r="V79" s="196">
        <v>6.15</v>
      </c>
      <c r="W79" s="196">
        <v>12.77</v>
      </c>
      <c r="X79" s="196">
        <v>29.15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75.06</v>
      </c>
      <c r="AQ79" s="196">
        <v>22.74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558.94000000000005</v>
      </c>
      <c r="M80" s="196">
        <v>27.28</v>
      </c>
      <c r="N80" s="196">
        <v>16.809999999999999</v>
      </c>
      <c r="O80" s="196">
        <v>0</v>
      </c>
      <c r="P80" s="196">
        <v>30.46</v>
      </c>
      <c r="Q80" s="196">
        <v>6.1</v>
      </c>
      <c r="R80" s="196">
        <v>9.66</v>
      </c>
      <c r="S80" s="196">
        <v>7.73</v>
      </c>
      <c r="T80" s="196">
        <v>0</v>
      </c>
      <c r="U80" s="196">
        <v>24.83</v>
      </c>
      <c r="V80" s="196">
        <v>6.15</v>
      </c>
      <c r="W80" s="196">
        <v>12.77</v>
      </c>
      <c r="X80" s="196">
        <v>29.15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75.06</v>
      </c>
      <c r="AQ80" s="196">
        <v>22.74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4.5199999999999996</v>
      </c>
      <c r="L81" s="196">
        <v>558.94000000000005</v>
      </c>
      <c r="M81" s="196">
        <v>27.28</v>
      </c>
      <c r="N81" s="196">
        <v>16.809999999999999</v>
      </c>
      <c r="O81" s="196">
        <v>0</v>
      </c>
      <c r="P81" s="196">
        <v>30.46</v>
      </c>
      <c r="Q81" s="196">
        <v>6.1</v>
      </c>
      <c r="R81" s="196">
        <v>9.66</v>
      </c>
      <c r="S81" s="196">
        <v>7.73</v>
      </c>
      <c r="T81" s="196">
        <v>0</v>
      </c>
      <c r="U81" s="196">
        <v>24.83</v>
      </c>
      <c r="V81" s="196">
        <v>6.15</v>
      </c>
      <c r="W81" s="196">
        <v>12.77</v>
      </c>
      <c r="X81" s="196">
        <v>29.15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75.06</v>
      </c>
      <c r="AQ81" s="196">
        <v>22.74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558.94000000000005</v>
      </c>
      <c r="M82" s="196">
        <v>27.28</v>
      </c>
      <c r="N82" s="196">
        <v>16.809999999999999</v>
      </c>
      <c r="O82" s="196">
        <v>0</v>
      </c>
      <c r="P82" s="196">
        <v>30.46</v>
      </c>
      <c r="Q82" s="196">
        <v>6.1</v>
      </c>
      <c r="R82" s="196">
        <v>9.66</v>
      </c>
      <c r="S82" s="196">
        <v>7.73</v>
      </c>
      <c r="T82" s="196">
        <v>0</v>
      </c>
      <c r="U82" s="196">
        <v>24.83</v>
      </c>
      <c r="V82" s="196">
        <v>6.15</v>
      </c>
      <c r="W82" s="196">
        <v>12.77</v>
      </c>
      <c r="X82" s="196">
        <v>29.15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75.06</v>
      </c>
      <c r="AQ82" s="196">
        <v>22.74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558.94000000000005</v>
      </c>
      <c r="M83" s="196">
        <v>27.28</v>
      </c>
      <c r="N83" s="196">
        <v>16.809999999999999</v>
      </c>
      <c r="O83" s="196">
        <v>0</v>
      </c>
      <c r="P83" s="196">
        <v>30.46</v>
      </c>
      <c r="Q83" s="196">
        <v>6.1</v>
      </c>
      <c r="R83" s="196">
        <v>9.66</v>
      </c>
      <c r="S83" s="196">
        <v>7.73</v>
      </c>
      <c r="T83" s="196">
        <v>0</v>
      </c>
      <c r="U83" s="196">
        <v>24.83</v>
      </c>
      <c r="V83" s="196">
        <v>6.15</v>
      </c>
      <c r="W83" s="196">
        <v>12.77</v>
      </c>
      <c r="X83" s="196">
        <v>29.15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75.06</v>
      </c>
      <c r="AQ83" s="196">
        <v>22.74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558.94000000000005</v>
      </c>
      <c r="M84" s="196">
        <v>27.28</v>
      </c>
      <c r="N84" s="196">
        <v>16.809999999999999</v>
      </c>
      <c r="O84" s="196">
        <v>0</v>
      </c>
      <c r="P84" s="196">
        <v>30.46</v>
      </c>
      <c r="Q84" s="196">
        <v>6.1</v>
      </c>
      <c r="R84" s="196">
        <v>9.66</v>
      </c>
      <c r="S84" s="196">
        <v>7.73</v>
      </c>
      <c r="T84" s="196">
        <v>0</v>
      </c>
      <c r="U84" s="196">
        <v>24.83</v>
      </c>
      <c r="V84" s="196">
        <v>6.15</v>
      </c>
      <c r="W84" s="196">
        <v>12.77</v>
      </c>
      <c r="X84" s="196">
        <v>29.15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75.06</v>
      </c>
      <c r="AQ84" s="196">
        <v>22.74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4.5199999999999996</v>
      </c>
      <c r="L85" s="196">
        <v>558.94000000000005</v>
      </c>
      <c r="M85" s="196">
        <v>27.28</v>
      </c>
      <c r="N85" s="196">
        <v>16.809999999999999</v>
      </c>
      <c r="O85" s="196">
        <v>0</v>
      </c>
      <c r="P85" s="196">
        <v>30.46</v>
      </c>
      <c r="Q85" s="196">
        <v>6.1</v>
      </c>
      <c r="R85" s="196">
        <v>9.66</v>
      </c>
      <c r="S85" s="196">
        <v>7.73</v>
      </c>
      <c r="T85" s="196">
        <v>0</v>
      </c>
      <c r="U85" s="196">
        <v>24.83</v>
      </c>
      <c r="V85" s="196">
        <v>6.15</v>
      </c>
      <c r="W85" s="196">
        <v>12.77</v>
      </c>
      <c r="X85" s="196">
        <v>29.15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75.06</v>
      </c>
      <c r="AQ85" s="196">
        <v>22.74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558.94000000000005</v>
      </c>
      <c r="M86" s="196">
        <v>27.28</v>
      </c>
      <c r="N86" s="196">
        <v>16.809999999999999</v>
      </c>
      <c r="O86" s="196">
        <v>0</v>
      </c>
      <c r="P86" s="196">
        <v>30.46</v>
      </c>
      <c r="Q86" s="196">
        <v>6.1</v>
      </c>
      <c r="R86" s="196">
        <v>9.66</v>
      </c>
      <c r="S86" s="196">
        <v>7.73</v>
      </c>
      <c r="T86" s="196">
        <v>0</v>
      </c>
      <c r="U86" s="196">
        <v>24.83</v>
      </c>
      <c r="V86" s="196">
        <v>6.15</v>
      </c>
      <c r="W86" s="196">
        <v>12.77</v>
      </c>
      <c r="X86" s="196">
        <v>29.15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75.06</v>
      </c>
      <c r="AQ86" s="196">
        <v>22.74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4.5199999999999996</v>
      </c>
      <c r="L87" s="196">
        <v>558.94000000000005</v>
      </c>
      <c r="M87" s="196">
        <v>27.28</v>
      </c>
      <c r="N87" s="196">
        <v>16.809999999999999</v>
      </c>
      <c r="O87" s="196">
        <v>0</v>
      </c>
      <c r="P87" s="196">
        <v>30.46</v>
      </c>
      <c r="Q87" s="196">
        <v>6.1</v>
      </c>
      <c r="R87" s="196">
        <v>9.66</v>
      </c>
      <c r="S87" s="196">
        <v>7.73</v>
      </c>
      <c r="T87" s="196">
        <v>0</v>
      </c>
      <c r="U87" s="196">
        <v>24.83</v>
      </c>
      <c r="V87" s="196">
        <v>6.15</v>
      </c>
      <c r="W87" s="196">
        <v>12.77</v>
      </c>
      <c r="X87" s="196">
        <v>29.15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75.06</v>
      </c>
      <c r="AQ87" s="196">
        <v>22.74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4.5199999999999996</v>
      </c>
      <c r="L88" s="196">
        <v>558.94000000000005</v>
      </c>
      <c r="M88" s="196">
        <v>27.28</v>
      </c>
      <c r="N88" s="196">
        <v>16.809999999999999</v>
      </c>
      <c r="O88" s="196">
        <v>0</v>
      </c>
      <c r="P88" s="196">
        <v>30.46</v>
      </c>
      <c r="Q88" s="196">
        <v>6.1</v>
      </c>
      <c r="R88" s="196">
        <v>9.66</v>
      </c>
      <c r="S88" s="196">
        <v>7.73</v>
      </c>
      <c r="T88" s="196">
        <v>0</v>
      </c>
      <c r="U88" s="196">
        <v>24.83</v>
      </c>
      <c r="V88" s="196">
        <v>6.15</v>
      </c>
      <c r="W88" s="196">
        <v>12.77</v>
      </c>
      <c r="X88" s="196">
        <v>29.15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75.06</v>
      </c>
      <c r="AQ88" s="196">
        <v>22.74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558.94000000000005</v>
      </c>
      <c r="M89" s="196">
        <v>27.28</v>
      </c>
      <c r="N89" s="196">
        <v>16.809999999999999</v>
      </c>
      <c r="O89" s="196">
        <v>0</v>
      </c>
      <c r="P89" s="196">
        <v>30.46</v>
      </c>
      <c r="Q89" s="196">
        <v>6.1</v>
      </c>
      <c r="R89" s="196">
        <v>9.66</v>
      </c>
      <c r="S89" s="196">
        <v>7.73</v>
      </c>
      <c r="T89" s="196">
        <v>0</v>
      </c>
      <c r="U89" s="196">
        <v>24.83</v>
      </c>
      <c r="V89" s="196">
        <v>6.15</v>
      </c>
      <c r="W89" s="196">
        <v>12.77</v>
      </c>
      <c r="X89" s="196">
        <v>29.15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75.06</v>
      </c>
      <c r="AQ89" s="196">
        <v>22.74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4.5199999999999996</v>
      </c>
      <c r="L90" s="196">
        <v>558.94000000000005</v>
      </c>
      <c r="M90" s="196">
        <v>27.28</v>
      </c>
      <c r="N90" s="196">
        <v>16.809999999999999</v>
      </c>
      <c r="O90" s="196">
        <v>0</v>
      </c>
      <c r="P90" s="196">
        <v>30.46</v>
      </c>
      <c r="Q90" s="196">
        <v>6.1</v>
      </c>
      <c r="R90" s="196">
        <v>9.66</v>
      </c>
      <c r="S90" s="196">
        <v>7.73</v>
      </c>
      <c r="T90" s="196">
        <v>0</v>
      </c>
      <c r="U90" s="196">
        <v>24.83</v>
      </c>
      <c r="V90" s="196">
        <v>6.15</v>
      </c>
      <c r="W90" s="196">
        <v>12.77</v>
      </c>
      <c r="X90" s="196">
        <v>29.15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75.06</v>
      </c>
      <c r="AQ90" s="196">
        <v>22.74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4.5199999999999996</v>
      </c>
      <c r="L91" s="196">
        <v>558.94000000000005</v>
      </c>
      <c r="M91" s="196">
        <v>27.28</v>
      </c>
      <c r="N91" s="196">
        <v>16.809999999999999</v>
      </c>
      <c r="O91" s="196">
        <v>0</v>
      </c>
      <c r="P91" s="196">
        <v>30.46</v>
      </c>
      <c r="Q91" s="196">
        <v>6.1</v>
      </c>
      <c r="R91" s="196">
        <v>9.66</v>
      </c>
      <c r="S91" s="196">
        <v>7.73</v>
      </c>
      <c r="T91" s="196">
        <v>0</v>
      </c>
      <c r="U91" s="196">
        <v>24.83</v>
      </c>
      <c r="V91" s="196">
        <v>6.15</v>
      </c>
      <c r="W91" s="196">
        <v>12.77</v>
      </c>
      <c r="X91" s="196">
        <v>29.15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69.61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75.06</v>
      </c>
      <c r="AQ91" s="196">
        <v>22.74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4.5199999999999996</v>
      </c>
      <c r="L92" s="196">
        <v>558.94000000000005</v>
      </c>
      <c r="M92" s="196">
        <v>27.28</v>
      </c>
      <c r="N92" s="196">
        <v>16.809999999999999</v>
      </c>
      <c r="O92" s="196">
        <v>0</v>
      </c>
      <c r="P92" s="196">
        <v>30.46</v>
      </c>
      <c r="Q92" s="196">
        <v>6.1</v>
      </c>
      <c r="R92" s="196">
        <v>9.66</v>
      </c>
      <c r="S92" s="196">
        <v>7.73</v>
      </c>
      <c r="T92" s="196">
        <v>0</v>
      </c>
      <c r="U92" s="196">
        <v>24.83</v>
      </c>
      <c r="V92" s="196">
        <v>6.15</v>
      </c>
      <c r="W92" s="196">
        <v>12.77</v>
      </c>
      <c r="X92" s="196">
        <v>29.15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69.61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75.06</v>
      </c>
      <c r="AQ92" s="196">
        <v>22.74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4.5199999999999996</v>
      </c>
      <c r="L93" s="196">
        <v>488.9</v>
      </c>
      <c r="M93" s="196">
        <v>27.28</v>
      </c>
      <c r="N93" s="196">
        <v>16.809999999999999</v>
      </c>
      <c r="O93" s="196">
        <v>0</v>
      </c>
      <c r="P93" s="196">
        <v>30.46</v>
      </c>
      <c r="Q93" s="196">
        <v>0</v>
      </c>
      <c r="R93" s="196">
        <v>9.66</v>
      </c>
      <c r="S93" s="196">
        <v>3.87</v>
      </c>
      <c r="T93" s="196">
        <v>0</v>
      </c>
      <c r="U93" s="196">
        <v>24.83</v>
      </c>
      <c r="V93" s="196">
        <v>6.15</v>
      </c>
      <c r="W93" s="196">
        <v>12.77</v>
      </c>
      <c r="X93" s="196">
        <v>29.15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57.92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75.06</v>
      </c>
      <c r="AQ93" s="196">
        <v>22.74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4.5199999999999996</v>
      </c>
      <c r="L94" s="196">
        <v>421.27</v>
      </c>
      <c r="M94" s="196">
        <v>27.28</v>
      </c>
      <c r="N94" s="196">
        <v>16.809999999999999</v>
      </c>
      <c r="O94" s="196">
        <v>0</v>
      </c>
      <c r="P94" s="196">
        <v>30.46</v>
      </c>
      <c r="Q94" s="196">
        <v>0</v>
      </c>
      <c r="R94" s="196">
        <v>4.83</v>
      </c>
      <c r="S94" s="196">
        <v>6.76</v>
      </c>
      <c r="T94" s="196">
        <v>0</v>
      </c>
      <c r="U94" s="196">
        <v>24.83</v>
      </c>
      <c r="V94" s="196">
        <v>6.15</v>
      </c>
      <c r="W94" s="196">
        <v>12.77</v>
      </c>
      <c r="X94" s="196">
        <v>29.15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57.92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75.06</v>
      </c>
      <c r="AQ94" s="196">
        <v>22.74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4.5199999999999996</v>
      </c>
      <c r="L95" s="196">
        <v>361.36</v>
      </c>
      <c r="M95" s="196">
        <v>27.28</v>
      </c>
      <c r="N95" s="196">
        <v>16.809999999999999</v>
      </c>
      <c r="O95" s="196">
        <v>0</v>
      </c>
      <c r="P95" s="196">
        <v>30.46</v>
      </c>
      <c r="Q95" s="196">
        <v>0</v>
      </c>
      <c r="R95" s="196">
        <v>9.66</v>
      </c>
      <c r="S95" s="196">
        <v>3.87</v>
      </c>
      <c r="T95" s="196">
        <v>0</v>
      </c>
      <c r="U95" s="196">
        <v>24.83</v>
      </c>
      <c r="V95" s="196">
        <v>6.15</v>
      </c>
      <c r="W95" s="196">
        <v>12.77</v>
      </c>
      <c r="X95" s="196">
        <v>29.15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57.92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75.06</v>
      </c>
      <c r="AQ95" s="196">
        <v>22.74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4.5199999999999996</v>
      </c>
      <c r="L96" s="196">
        <v>311.12</v>
      </c>
      <c r="M96" s="196">
        <v>27.28</v>
      </c>
      <c r="N96" s="196">
        <v>16.809999999999999</v>
      </c>
      <c r="O96" s="196">
        <v>0</v>
      </c>
      <c r="P96" s="196">
        <v>30.46</v>
      </c>
      <c r="Q96" s="196">
        <v>0</v>
      </c>
      <c r="R96" s="196">
        <v>9.66</v>
      </c>
      <c r="S96" s="196">
        <v>3.87</v>
      </c>
      <c r="T96" s="196">
        <v>0</v>
      </c>
      <c r="U96" s="196">
        <v>24.83</v>
      </c>
      <c r="V96" s="196">
        <v>6.15</v>
      </c>
      <c r="W96" s="196">
        <v>12.77</v>
      </c>
      <c r="X96" s="196">
        <v>29.15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57.92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75.06</v>
      </c>
      <c r="AQ96" s="196">
        <v>22.74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4.5199999999999996</v>
      </c>
      <c r="L97" s="196">
        <v>311.12</v>
      </c>
      <c r="M97" s="196">
        <v>27.28</v>
      </c>
      <c r="N97" s="196">
        <v>16.809999999999999</v>
      </c>
      <c r="O97" s="196">
        <v>0</v>
      </c>
      <c r="P97" s="196">
        <v>30.46</v>
      </c>
      <c r="Q97" s="196">
        <v>0</v>
      </c>
      <c r="R97" s="196">
        <v>9.66</v>
      </c>
      <c r="S97" s="196">
        <v>3.87</v>
      </c>
      <c r="T97" s="196">
        <v>0</v>
      </c>
      <c r="U97" s="196">
        <v>24.83</v>
      </c>
      <c r="V97" s="196">
        <v>6.15</v>
      </c>
      <c r="W97" s="196">
        <v>12.77</v>
      </c>
      <c r="X97" s="196">
        <v>29.15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57.92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75.06</v>
      </c>
      <c r="AQ97" s="196">
        <v>22.74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4.5199999999999996</v>
      </c>
      <c r="L98" s="196">
        <v>311.12</v>
      </c>
      <c r="M98" s="196">
        <v>27.28</v>
      </c>
      <c r="N98" s="196">
        <v>16.809999999999999</v>
      </c>
      <c r="O98" s="196">
        <v>0</v>
      </c>
      <c r="P98" s="196">
        <v>30.46</v>
      </c>
      <c r="Q98" s="196">
        <v>0</v>
      </c>
      <c r="R98" s="196">
        <v>9.66</v>
      </c>
      <c r="S98" s="196">
        <v>3.87</v>
      </c>
      <c r="T98" s="196">
        <v>0</v>
      </c>
      <c r="U98" s="196">
        <v>24.83</v>
      </c>
      <c r="V98" s="196">
        <v>6.15</v>
      </c>
      <c r="W98" s="196">
        <v>12.77</v>
      </c>
      <c r="X98" s="196">
        <v>29.15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57.92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75.06</v>
      </c>
      <c r="AQ98" s="196">
        <v>22.74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8.2429999999999962E-2</v>
      </c>
      <c r="L99">
        <f t="shared" si="0"/>
        <v>9.536252499999998</v>
      </c>
      <c r="M99">
        <f t="shared" si="0"/>
        <v>0.65472000000000063</v>
      </c>
      <c r="N99">
        <f t="shared" si="0"/>
        <v>0.50432749999999937</v>
      </c>
      <c r="O99">
        <f t="shared" si="0"/>
        <v>0</v>
      </c>
      <c r="P99">
        <f t="shared" si="0"/>
        <v>0.73104000000000069</v>
      </c>
      <c r="Q99">
        <f t="shared" si="0"/>
        <v>4.178999999999998E-2</v>
      </c>
      <c r="R99">
        <f t="shared" si="0"/>
        <v>0.17135249999999999</v>
      </c>
      <c r="S99">
        <f t="shared" si="0"/>
        <v>7.413999999999997E-2</v>
      </c>
      <c r="T99">
        <f t="shared" si="0"/>
        <v>0</v>
      </c>
      <c r="U99">
        <f t="shared" si="0"/>
        <v>0.59591999999999912</v>
      </c>
      <c r="V99">
        <f t="shared" si="0"/>
        <v>0.11206749999999985</v>
      </c>
      <c r="W99">
        <f t="shared" si="0"/>
        <v>0.28421499999999977</v>
      </c>
      <c r="X99">
        <f t="shared" si="0"/>
        <v>0.69960000000000111</v>
      </c>
      <c r="Y99">
        <f t="shared" si="0"/>
        <v>0</v>
      </c>
      <c r="Z99">
        <f t="shared" si="0"/>
        <v>0</v>
      </c>
      <c r="AA99">
        <f t="shared" si="0"/>
        <v>0.26550000000000007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1.477949999999999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1.662395000000003</v>
      </c>
      <c r="AQ99">
        <f t="shared" si="0"/>
        <v>0.47103000000000006</v>
      </c>
      <c r="AR99">
        <f t="shared" si="0"/>
        <v>0.22558500000000009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19.11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19.11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19.11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19.11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19.11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19.11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19.11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19.11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0.49570750000000041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10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0.14249999999999999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291.82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291.82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291.82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291.82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291.82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291.82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0.88075000000000003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6.5127299999999995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8.61</v>
      </c>
      <c r="L3" s="196">
        <v>6.53</v>
      </c>
      <c r="M3" s="196">
        <v>2.16</v>
      </c>
      <c r="N3" s="196">
        <v>0.84</v>
      </c>
      <c r="O3" s="196">
        <v>2.48</v>
      </c>
      <c r="P3" s="196">
        <v>0.69</v>
      </c>
      <c r="Q3" s="196">
        <v>5.5</v>
      </c>
      <c r="R3" s="196">
        <v>10.88</v>
      </c>
      <c r="S3" s="196">
        <v>8.69</v>
      </c>
      <c r="T3" s="196">
        <v>0</v>
      </c>
      <c r="U3" s="196">
        <v>2.1</v>
      </c>
      <c r="V3" s="196">
        <v>2.83</v>
      </c>
      <c r="W3" s="196">
        <v>0.67</v>
      </c>
      <c r="X3" s="196">
        <v>1.46</v>
      </c>
      <c r="Y3" s="196">
        <v>0</v>
      </c>
      <c r="Z3" s="196">
        <v>4.13</v>
      </c>
      <c r="AA3" s="196">
        <v>1.1399999999999999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124.51</v>
      </c>
      <c r="AP3" s="196">
        <v>163.41999999999999</v>
      </c>
      <c r="AQ3" s="196">
        <v>0</v>
      </c>
      <c r="AR3" s="196">
        <v>0</v>
      </c>
      <c r="AS3" s="196">
        <v>29.1</v>
      </c>
      <c r="AT3" s="196">
        <v>38.99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21.94</v>
      </c>
      <c r="L4" s="196">
        <v>6.53</v>
      </c>
      <c r="M4" s="196">
        <v>2.16</v>
      </c>
      <c r="N4" s="196">
        <v>0.84</v>
      </c>
      <c r="O4" s="196">
        <v>2.48</v>
      </c>
      <c r="P4" s="196">
        <v>0.69</v>
      </c>
      <c r="Q4" s="196">
        <v>7.1</v>
      </c>
      <c r="R4" s="196">
        <v>10.88</v>
      </c>
      <c r="S4" s="196">
        <v>8.69</v>
      </c>
      <c r="T4" s="196">
        <v>0</v>
      </c>
      <c r="U4" s="196">
        <v>2.1</v>
      </c>
      <c r="V4" s="196">
        <v>1.1599999999999999</v>
      </c>
      <c r="W4" s="196">
        <v>0.67</v>
      </c>
      <c r="X4" s="196">
        <v>1.46</v>
      </c>
      <c r="Y4" s="196">
        <v>0</v>
      </c>
      <c r="Z4" s="196">
        <v>4.13</v>
      </c>
      <c r="AA4" s="196">
        <v>1.1399999999999999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124.51</v>
      </c>
      <c r="AP4" s="196">
        <v>163.41999999999999</v>
      </c>
      <c r="AQ4" s="196">
        <v>0</v>
      </c>
      <c r="AR4" s="196">
        <v>0</v>
      </c>
      <c r="AS4" s="196">
        <v>29.1</v>
      </c>
      <c r="AT4" s="196">
        <v>38.99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24.85</v>
      </c>
      <c r="L5" s="196">
        <v>6.53</v>
      </c>
      <c r="M5" s="196">
        <v>2.16</v>
      </c>
      <c r="N5" s="196">
        <v>0.84</v>
      </c>
      <c r="O5" s="196">
        <v>2.48</v>
      </c>
      <c r="P5" s="196">
        <v>0.69</v>
      </c>
      <c r="Q5" s="196">
        <v>7.1</v>
      </c>
      <c r="R5" s="196">
        <v>10.88</v>
      </c>
      <c r="S5" s="196">
        <v>8.69</v>
      </c>
      <c r="T5" s="196">
        <v>0</v>
      </c>
      <c r="U5" s="196">
        <v>2.1</v>
      </c>
      <c r="V5" s="196">
        <v>0.3</v>
      </c>
      <c r="W5" s="196">
        <v>0.67</v>
      </c>
      <c r="X5" s="196">
        <v>1.46</v>
      </c>
      <c r="Y5" s="196">
        <v>0</v>
      </c>
      <c r="Z5" s="196">
        <v>4.13</v>
      </c>
      <c r="AA5" s="196">
        <v>1.1399999999999999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124.51</v>
      </c>
      <c r="AP5" s="196">
        <v>163.41999999999999</v>
      </c>
      <c r="AQ5" s="196">
        <v>0</v>
      </c>
      <c r="AR5" s="196">
        <v>0</v>
      </c>
      <c r="AS5" s="196">
        <v>29.1</v>
      </c>
      <c r="AT5" s="196">
        <v>38.99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18.68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38.369999999999997</v>
      </c>
      <c r="L6" s="196">
        <v>6.53</v>
      </c>
      <c r="M6" s="196">
        <v>2.16</v>
      </c>
      <c r="N6" s="196">
        <v>0.84</v>
      </c>
      <c r="O6" s="196">
        <v>2.48</v>
      </c>
      <c r="P6" s="196">
        <v>0.69</v>
      </c>
      <c r="Q6" s="196">
        <v>7.1</v>
      </c>
      <c r="R6" s="196">
        <v>10.88</v>
      </c>
      <c r="S6" s="196">
        <v>8.69</v>
      </c>
      <c r="T6" s="196">
        <v>0</v>
      </c>
      <c r="U6" s="196">
        <v>2.1</v>
      </c>
      <c r="V6" s="196">
        <v>0.3</v>
      </c>
      <c r="W6" s="196">
        <v>0.67</v>
      </c>
      <c r="X6" s="196">
        <v>1.46</v>
      </c>
      <c r="Y6" s="196">
        <v>0</v>
      </c>
      <c r="Z6" s="196">
        <v>4.13</v>
      </c>
      <c r="AA6" s="196">
        <v>1.1399999999999999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124.51</v>
      </c>
      <c r="AP6" s="196">
        <v>163.41999999999999</v>
      </c>
      <c r="AQ6" s="196">
        <v>0</v>
      </c>
      <c r="AR6" s="196">
        <v>0</v>
      </c>
      <c r="AS6" s="196">
        <v>29.1</v>
      </c>
      <c r="AT6" s="196">
        <v>38.99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41.27</v>
      </c>
      <c r="L7" s="196">
        <v>6.53</v>
      </c>
      <c r="M7" s="196">
        <v>2.16</v>
      </c>
      <c r="N7" s="196">
        <v>0.84</v>
      </c>
      <c r="O7" s="196">
        <v>2.48</v>
      </c>
      <c r="P7" s="196">
        <v>0.69</v>
      </c>
      <c r="Q7" s="196">
        <v>7.1</v>
      </c>
      <c r="R7" s="196">
        <v>10.88</v>
      </c>
      <c r="S7" s="196">
        <v>8.69</v>
      </c>
      <c r="T7" s="196">
        <v>0</v>
      </c>
      <c r="U7" s="196">
        <v>2.1</v>
      </c>
      <c r="V7" s="196">
        <v>0.3</v>
      </c>
      <c r="W7" s="196">
        <v>0</v>
      </c>
      <c r="X7" s="196">
        <v>1.46</v>
      </c>
      <c r="Y7" s="196">
        <v>0</v>
      </c>
      <c r="Z7" s="196">
        <v>4.13</v>
      </c>
      <c r="AA7" s="196">
        <v>0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124.51</v>
      </c>
      <c r="AP7" s="196">
        <v>163.41999999999999</v>
      </c>
      <c r="AQ7" s="196">
        <v>0</v>
      </c>
      <c r="AR7" s="196">
        <v>0</v>
      </c>
      <c r="AS7" s="196">
        <v>29.1</v>
      </c>
      <c r="AT7" s="196">
        <v>38.99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48.04</v>
      </c>
      <c r="L8" s="196">
        <v>6.53</v>
      </c>
      <c r="M8" s="196">
        <v>2.16</v>
      </c>
      <c r="N8" s="196">
        <v>0.84</v>
      </c>
      <c r="O8" s="196">
        <v>2.48</v>
      </c>
      <c r="P8" s="196">
        <v>0.69</v>
      </c>
      <c r="Q8" s="196">
        <v>7.1</v>
      </c>
      <c r="R8" s="196">
        <v>10.88</v>
      </c>
      <c r="S8" s="196">
        <v>8.69</v>
      </c>
      <c r="T8" s="196">
        <v>0</v>
      </c>
      <c r="U8" s="196">
        <v>2.1</v>
      </c>
      <c r="V8" s="196">
        <v>0.3</v>
      </c>
      <c r="W8" s="196">
        <v>0</v>
      </c>
      <c r="X8" s="196">
        <v>1.46</v>
      </c>
      <c r="Y8" s="196">
        <v>0</v>
      </c>
      <c r="Z8" s="196">
        <v>4.13</v>
      </c>
      <c r="AA8" s="196">
        <v>0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124.51</v>
      </c>
      <c r="AP8" s="196">
        <v>163.41999999999999</v>
      </c>
      <c r="AQ8" s="196">
        <v>0</v>
      </c>
      <c r="AR8" s="196">
        <v>0</v>
      </c>
      <c r="AS8" s="196">
        <v>29.1</v>
      </c>
      <c r="AT8" s="196">
        <v>38.99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61.56</v>
      </c>
      <c r="L9" s="196">
        <v>6.53</v>
      </c>
      <c r="M9" s="196">
        <v>2.16</v>
      </c>
      <c r="N9" s="196">
        <v>0.84</v>
      </c>
      <c r="O9" s="196">
        <v>2.48</v>
      </c>
      <c r="P9" s="196">
        <v>0.69</v>
      </c>
      <c r="Q9" s="196">
        <v>7.1</v>
      </c>
      <c r="R9" s="196">
        <v>10.88</v>
      </c>
      <c r="S9" s="196">
        <v>8.69</v>
      </c>
      <c r="T9" s="196">
        <v>0</v>
      </c>
      <c r="U9" s="196">
        <v>2.1</v>
      </c>
      <c r="V9" s="196">
        <v>0.3</v>
      </c>
      <c r="W9" s="196">
        <v>0</v>
      </c>
      <c r="X9" s="196">
        <v>1.46</v>
      </c>
      <c r="Y9" s="196">
        <v>0</v>
      </c>
      <c r="Z9" s="196">
        <v>4.13</v>
      </c>
      <c r="AA9" s="196">
        <v>1.1399999999999999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124.51</v>
      </c>
      <c r="AP9" s="196">
        <v>163.41999999999999</v>
      </c>
      <c r="AQ9" s="196">
        <v>0</v>
      </c>
      <c r="AR9" s="196">
        <v>0</v>
      </c>
      <c r="AS9" s="196">
        <v>29.1</v>
      </c>
      <c r="AT9" s="196">
        <v>38.99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71.22</v>
      </c>
      <c r="L10" s="196">
        <v>6.53</v>
      </c>
      <c r="M10" s="196">
        <v>2.16</v>
      </c>
      <c r="N10" s="196">
        <v>0.84</v>
      </c>
      <c r="O10" s="196">
        <v>2.48</v>
      </c>
      <c r="P10" s="196">
        <v>0.69</v>
      </c>
      <c r="Q10" s="196">
        <v>7.1</v>
      </c>
      <c r="R10" s="196">
        <v>10.88</v>
      </c>
      <c r="S10" s="196">
        <v>8.69</v>
      </c>
      <c r="T10" s="196">
        <v>0</v>
      </c>
      <c r="U10" s="196">
        <v>2.1</v>
      </c>
      <c r="V10" s="196">
        <v>0.3</v>
      </c>
      <c r="W10" s="196">
        <v>0</v>
      </c>
      <c r="X10" s="196">
        <v>1.46</v>
      </c>
      <c r="Y10" s="196">
        <v>0</v>
      </c>
      <c r="Z10" s="196">
        <v>4.13</v>
      </c>
      <c r="AA10" s="196">
        <v>1.1399999999999999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124.51</v>
      </c>
      <c r="AP10" s="196">
        <v>163.41999999999999</v>
      </c>
      <c r="AQ10" s="196">
        <v>0</v>
      </c>
      <c r="AR10" s="196">
        <v>0</v>
      </c>
      <c r="AS10" s="196">
        <v>29.1</v>
      </c>
      <c r="AT10" s="196">
        <v>38.99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78.95</v>
      </c>
      <c r="L11" s="196">
        <v>6.53</v>
      </c>
      <c r="M11" s="196">
        <v>2.16</v>
      </c>
      <c r="N11" s="196">
        <v>0.84</v>
      </c>
      <c r="O11" s="196">
        <v>2.48</v>
      </c>
      <c r="P11" s="196">
        <v>0.69</v>
      </c>
      <c r="Q11" s="196">
        <v>7.1</v>
      </c>
      <c r="R11" s="196">
        <v>10.88</v>
      </c>
      <c r="S11" s="196">
        <v>8.69</v>
      </c>
      <c r="T11" s="196">
        <v>0</v>
      </c>
      <c r="U11" s="196">
        <v>2.1</v>
      </c>
      <c r="V11" s="196">
        <v>0.3</v>
      </c>
      <c r="W11" s="196">
        <v>0</v>
      </c>
      <c r="X11" s="196">
        <v>1.46</v>
      </c>
      <c r="Y11" s="196">
        <v>0</v>
      </c>
      <c r="Z11" s="196">
        <v>4.13</v>
      </c>
      <c r="AA11" s="196">
        <v>1.1399999999999999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124.51</v>
      </c>
      <c r="AP11" s="196">
        <v>163.41999999999999</v>
      </c>
      <c r="AQ11" s="196">
        <v>0</v>
      </c>
      <c r="AR11" s="196">
        <v>0</v>
      </c>
      <c r="AS11" s="196">
        <v>29.1</v>
      </c>
      <c r="AT11" s="196">
        <v>38.99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86.68</v>
      </c>
      <c r="L12" s="196">
        <v>6.53</v>
      </c>
      <c r="M12" s="196">
        <v>2.16</v>
      </c>
      <c r="N12" s="196">
        <v>0.84</v>
      </c>
      <c r="O12" s="196">
        <v>2.48</v>
      </c>
      <c r="P12" s="196">
        <v>0.69</v>
      </c>
      <c r="Q12" s="196">
        <v>7.1</v>
      </c>
      <c r="R12" s="196">
        <v>10.88</v>
      </c>
      <c r="S12" s="196">
        <v>8.69</v>
      </c>
      <c r="T12" s="196">
        <v>0</v>
      </c>
      <c r="U12" s="196">
        <v>2.1</v>
      </c>
      <c r="V12" s="196">
        <v>0.3</v>
      </c>
      <c r="W12" s="196">
        <v>0</v>
      </c>
      <c r="X12" s="196">
        <v>1.46</v>
      </c>
      <c r="Y12" s="196">
        <v>0</v>
      </c>
      <c r="Z12" s="196">
        <v>4.13</v>
      </c>
      <c r="AA12" s="196">
        <v>1.1399999999999999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124.51</v>
      </c>
      <c r="AP12" s="196">
        <v>163.41999999999999</v>
      </c>
      <c r="AQ12" s="196">
        <v>0</v>
      </c>
      <c r="AR12" s="196">
        <v>0</v>
      </c>
      <c r="AS12" s="196">
        <v>29.1</v>
      </c>
      <c r="AT12" s="196">
        <v>38.99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101.18</v>
      </c>
      <c r="L13" s="196">
        <v>6.53</v>
      </c>
      <c r="M13" s="196">
        <v>2.16</v>
      </c>
      <c r="N13" s="196">
        <v>0.84</v>
      </c>
      <c r="O13" s="196">
        <v>2.48</v>
      </c>
      <c r="P13" s="196">
        <v>0.69</v>
      </c>
      <c r="Q13" s="196">
        <v>7.1</v>
      </c>
      <c r="R13" s="196">
        <v>10.88</v>
      </c>
      <c r="S13" s="196">
        <v>8.69</v>
      </c>
      <c r="T13" s="196">
        <v>0</v>
      </c>
      <c r="U13" s="196">
        <v>2.1</v>
      </c>
      <c r="V13" s="196">
        <v>0.3</v>
      </c>
      <c r="W13" s="196">
        <v>0</v>
      </c>
      <c r="X13" s="196">
        <v>1.46</v>
      </c>
      <c r="Y13" s="196">
        <v>0</v>
      </c>
      <c r="Z13" s="196">
        <v>4.13</v>
      </c>
      <c r="AA13" s="196">
        <v>1.1399999999999999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124.51</v>
      </c>
      <c r="AP13" s="196">
        <v>163.41999999999999</v>
      </c>
      <c r="AQ13" s="196">
        <v>0</v>
      </c>
      <c r="AR13" s="196">
        <v>0</v>
      </c>
      <c r="AS13" s="196">
        <v>29.1</v>
      </c>
      <c r="AT13" s="196">
        <v>38.99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103.11</v>
      </c>
      <c r="L14" s="196">
        <v>6.53</v>
      </c>
      <c r="M14" s="196">
        <v>2.16</v>
      </c>
      <c r="N14" s="196">
        <v>0.84</v>
      </c>
      <c r="O14" s="196">
        <v>2.48</v>
      </c>
      <c r="P14" s="196">
        <v>0.69</v>
      </c>
      <c r="Q14" s="196">
        <v>7.1</v>
      </c>
      <c r="R14" s="196">
        <v>10.88</v>
      </c>
      <c r="S14" s="196">
        <v>8.69</v>
      </c>
      <c r="T14" s="196">
        <v>0</v>
      </c>
      <c r="U14" s="196">
        <v>2.1</v>
      </c>
      <c r="V14" s="196">
        <v>0.3</v>
      </c>
      <c r="W14" s="196">
        <v>0</v>
      </c>
      <c r="X14" s="196">
        <v>1.46</v>
      </c>
      <c r="Y14" s="196">
        <v>0</v>
      </c>
      <c r="Z14" s="196">
        <v>4.13</v>
      </c>
      <c r="AA14" s="196">
        <v>1.1399999999999999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124.51</v>
      </c>
      <c r="AP14" s="196">
        <v>163.41999999999999</v>
      </c>
      <c r="AQ14" s="196">
        <v>0</v>
      </c>
      <c r="AR14" s="196">
        <v>0</v>
      </c>
      <c r="AS14" s="196">
        <v>29.1</v>
      </c>
      <c r="AT14" s="196">
        <v>38.99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110.84</v>
      </c>
      <c r="L15" s="196">
        <v>6.53</v>
      </c>
      <c r="M15" s="196">
        <v>2.16</v>
      </c>
      <c r="N15" s="196">
        <v>0.84</v>
      </c>
      <c r="O15" s="196">
        <v>2.48</v>
      </c>
      <c r="P15" s="196">
        <v>0.69</v>
      </c>
      <c r="Q15" s="196">
        <v>7.1</v>
      </c>
      <c r="R15" s="196">
        <v>10.88</v>
      </c>
      <c r="S15" s="196">
        <v>8.69</v>
      </c>
      <c r="T15" s="196">
        <v>0</v>
      </c>
      <c r="U15" s="196">
        <v>2.1</v>
      </c>
      <c r="V15" s="196">
        <v>0.3</v>
      </c>
      <c r="W15" s="196">
        <v>0.67</v>
      </c>
      <c r="X15" s="196">
        <v>1.46</v>
      </c>
      <c r="Y15" s="196">
        <v>0</v>
      </c>
      <c r="Z15" s="196">
        <v>4.13</v>
      </c>
      <c r="AA15" s="196">
        <v>1.1399999999999999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124.51</v>
      </c>
      <c r="AP15" s="196">
        <v>163.41999999999999</v>
      </c>
      <c r="AQ15" s="196">
        <v>0</v>
      </c>
      <c r="AR15" s="196">
        <v>0</v>
      </c>
      <c r="AS15" s="196">
        <v>29.1</v>
      </c>
      <c r="AT15" s="196">
        <v>38.99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119.53</v>
      </c>
      <c r="L16" s="196">
        <v>6.53</v>
      </c>
      <c r="M16" s="196">
        <v>2.16</v>
      </c>
      <c r="N16" s="196">
        <v>0.84</v>
      </c>
      <c r="O16" s="196">
        <v>2.48</v>
      </c>
      <c r="P16" s="196">
        <v>0.69</v>
      </c>
      <c r="Q16" s="196">
        <v>7.1</v>
      </c>
      <c r="R16" s="196">
        <v>10.88</v>
      </c>
      <c r="S16" s="196">
        <v>8.69</v>
      </c>
      <c r="T16" s="196">
        <v>0</v>
      </c>
      <c r="U16" s="196">
        <v>2.1</v>
      </c>
      <c r="V16" s="196">
        <v>0.3</v>
      </c>
      <c r="W16" s="196">
        <v>0.67</v>
      </c>
      <c r="X16" s="196">
        <v>1.46</v>
      </c>
      <c r="Y16" s="196">
        <v>0</v>
      </c>
      <c r="Z16" s="196">
        <v>4.13</v>
      </c>
      <c r="AA16" s="196">
        <v>1.1399999999999999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124.51</v>
      </c>
      <c r="AP16" s="196">
        <v>163.41999999999999</v>
      </c>
      <c r="AQ16" s="196">
        <v>0</v>
      </c>
      <c r="AR16" s="196">
        <v>0</v>
      </c>
      <c r="AS16" s="196">
        <v>29.1</v>
      </c>
      <c r="AT16" s="196">
        <v>38.99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119.53</v>
      </c>
      <c r="L17" s="196">
        <v>6.53</v>
      </c>
      <c r="M17" s="196">
        <v>2.16</v>
      </c>
      <c r="N17" s="196">
        <v>0.84</v>
      </c>
      <c r="O17" s="196">
        <v>2.48</v>
      </c>
      <c r="P17" s="196">
        <v>0.69</v>
      </c>
      <c r="Q17" s="196">
        <v>7.1</v>
      </c>
      <c r="R17" s="196">
        <v>10.88</v>
      </c>
      <c r="S17" s="196">
        <v>8.69</v>
      </c>
      <c r="T17" s="196">
        <v>0</v>
      </c>
      <c r="U17" s="196">
        <v>2.1</v>
      </c>
      <c r="V17" s="196">
        <v>0.3</v>
      </c>
      <c r="W17" s="196">
        <v>0.67</v>
      </c>
      <c r="X17" s="196">
        <v>1.46</v>
      </c>
      <c r="Y17" s="196">
        <v>0</v>
      </c>
      <c r="Z17" s="196">
        <v>4.13</v>
      </c>
      <c r="AA17" s="196">
        <v>1.1399999999999999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124.51</v>
      </c>
      <c r="AP17" s="196">
        <v>163.41999999999999</v>
      </c>
      <c r="AQ17" s="196">
        <v>0</v>
      </c>
      <c r="AR17" s="196">
        <v>0</v>
      </c>
      <c r="AS17" s="196">
        <v>29.1</v>
      </c>
      <c r="AT17" s="196">
        <v>38.99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119.53</v>
      </c>
      <c r="L18" s="196">
        <v>6.53</v>
      </c>
      <c r="M18" s="196">
        <v>2.16</v>
      </c>
      <c r="N18" s="196">
        <v>0.84</v>
      </c>
      <c r="O18" s="196">
        <v>2.48</v>
      </c>
      <c r="P18" s="196">
        <v>0.69</v>
      </c>
      <c r="Q18" s="196">
        <v>7.1</v>
      </c>
      <c r="R18" s="196">
        <v>10.88</v>
      </c>
      <c r="S18" s="196">
        <v>8.69</v>
      </c>
      <c r="T18" s="196">
        <v>0</v>
      </c>
      <c r="U18" s="196">
        <v>2.1</v>
      </c>
      <c r="V18" s="196">
        <v>0.3</v>
      </c>
      <c r="W18" s="196">
        <v>0.67</v>
      </c>
      <c r="X18" s="196">
        <v>1.46</v>
      </c>
      <c r="Y18" s="196">
        <v>0</v>
      </c>
      <c r="Z18" s="196">
        <v>4.13</v>
      </c>
      <c r="AA18" s="196">
        <v>1.1399999999999999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124.51</v>
      </c>
      <c r="AP18" s="196">
        <v>163.41999999999999</v>
      </c>
      <c r="AQ18" s="196">
        <v>0</v>
      </c>
      <c r="AR18" s="196">
        <v>0</v>
      </c>
      <c r="AS18" s="196">
        <v>29.1</v>
      </c>
      <c r="AT18" s="196">
        <v>38.99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119.53</v>
      </c>
      <c r="L19" s="196">
        <v>6.53</v>
      </c>
      <c r="M19" s="196">
        <v>2.16</v>
      </c>
      <c r="N19" s="196">
        <v>0.84</v>
      </c>
      <c r="O19" s="196">
        <v>2.48</v>
      </c>
      <c r="P19" s="196">
        <v>0.69</v>
      </c>
      <c r="Q19" s="196">
        <v>7.1</v>
      </c>
      <c r="R19" s="196">
        <v>10.88</v>
      </c>
      <c r="S19" s="196">
        <v>8.69</v>
      </c>
      <c r="T19" s="196">
        <v>0</v>
      </c>
      <c r="U19" s="196">
        <v>2.1</v>
      </c>
      <c r="V19" s="196">
        <v>0.3</v>
      </c>
      <c r="W19" s="196">
        <v>0.67</v>
      </c>
      <c r="X19" s="196">
        <v>1.46</v>
      </c>
      <c r="Y19" s="196">
        <v>0</v>
      </c>
      <c r="Z19" s="196">
        <v>4.13</v>
      </c>
      <c r="AA19" s="196">
        <v>1.1399999999999999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124.51</v>
      </c>
      <c r="AP19" s="196">
        <v>163.41999999999999</v>
      </c>
      <c r="AQ19" s="196">
        <v>0</v>
      </c>
      <c r="AR19" s="196">
        <v>0</v>
      </c>
      <c r="AS19" s="196">
        <v>29.1</v>
      </c>
      <c r="AT19" s="196">
        <v>38.99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83.19</v>
      </c>
      <c r="L20" s="196">
        <v>6.53</v>
      </c>
      <c r="M20" s="196">
        <v>2.16</v>
      </c>
      <c r="N20" s="196">
        <v>0.84</v>
      </c>
      <c r="O20" s="196">
        <v>2.48</v>
      </c>
      <c r="P20" s="196">
        <v>0.69</v>
      </c>
      <c r="Q20" s="196">
        <v>7.1</v>
      </c>
      <c r="R20" s="196">
        <v>10.88</v>
      </c>
      <c r="S20" s="196">
        <v>8.69</v>
      </c>
      <c r="T20" s="196">
        <v>0</v>
      </c>
      <c r="U20" s="196">
        <v>2.1</v>
      </c>
      <c r="V20" s="196">
        <v>0.3</v>
      </c>
      <c r="W20" s="196">
        <v>0.67</v>
      </c>
      <c r="X20" s="196">
        <v>1.46</v>
      </c>
      <c r="Y20" s="196">
        <v>0</v>
      </c>
      <c r="Z20" s="196">
        <v>4.13</v>
      </c>
      <c r="AA20" s="196">
        <v>1.1399999999999999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124.51</v>
      </c>
      <c r="AP20" s="196">
        <v>163.41999999999999</v>
      </c>
      <c r="AQ20" s="196">
        <v>0</v>
      </c>
      <c r="AR20" s="196">
        <v>0</v>
      </c>
      <c r="AS20" s="196">
        <v>29.1</v>
      </c>
      <c r="AT20" s="196">
        <v>38.99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47.07</v>
      </c>
      <c r="L21" s="196">
        <v>6.53</v>
      </c>
      <c r="M21" s="196">
        <v>2.16</v>
      </c>
      <c r="N21" s="196">
        <v>0.84</v>
      </c>
      <c r="O21" s="196">
        <v>2.48</v>
      </c>
      <c r="P21" s="196">
        <v>0.69</v>
      </c>
      <c r="Q21" s="196">
        <v>7.1</v>
      </c>
      <c r="R21" s="196">
        <v>10.88</v>
      </c>
      <c r="S21" s="196">
        <v>8.69</v>
      </c>
      <c r="T21" s="196">
        <v>0</v>
      </c>
      <c r="U21" s="196">
        <v>2.1</v>
      </c>
      <c r="V21" s="196">
        <v>0.3</v>
      </c>
      <c r="W21" s="196">
        <v>0.67</v>
      </c>
      <c r="X21" s="196">
        <v>1.46</v>
      </c>
      <c r="Y21" s="196">
        <v>0</v>
      </c>
      <c r="Z21" s="196">
        <v>4.13</v>
      </c>
      <c r="AA21" s="196">
        <v>1.1399999999999999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124.51</v>
      </c>
      <c r="AP21" s="196">
        <v>163.41999999999999</v>
      </c>
      <c r="AQ21" s="196">
        <v>0</v>
      </c>
      <c r="AR21" s="196">
        <v>0</v>
      </c>
      <c r="AS21" s="196">
        <v>29.1</v>
      </c>
      <c r="AT21" s="196">
        <v>38.99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22.91</v>
      </c>
      <c r="L22" s="196">
        <v>6.53</v>
      </c>
      <c r="M22" s="196">
        <v>2.16</v>
      </c>
      <c r="N22" s="196">
        <v>0.84</v>
      </c>
      <c r="O22" s="196">
        <v>2.48</v>
      </c>
      <c r="P22" s="196">
        <v>0.69</v>
      </c>
      <c r="Q22" s="196">
        <v>7.1</v>
      </c>
      <c r="R22" s="196">
        <v>10.88</v>
      </c>
      <c r="S22" s="196">
        <v>8.69</v>
      </c>
      <c r="T22" s="196">
        <v>0</v>
      </c>
      <c r="U22" s="196">
        <v>2.1</v>
      </c>
      <c r="V22" s="196">
        <v>0.3</v>
      </c>
      <c r="W22" s="196">
        <v>0.67</v>
      </c>
      <c r="X22" s="196">
        <v>1.46</v>
      </c>
      <c r="Y22" s="196">
        <v>0</v>
      </c>
      <c r="Z22" s="196">
        <v>4.13</v>
      </c>
      <c r="AA22" s="196">
        <v>1.1399999999999999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124.51</v>
      </c>
      <c r="AP22" s="196">
        <v>163.41999999999999</v>
      </c>
      <c r="AQ22" s="196">
        <v>0</v>
      </c>
      <c r="AR22" s="196">
        <v>0</v>
      </c>
      <c r="AS22" s="196">
        <v>29.1</v>
      </c>
      <c r="AT22" s="196">
        <v>38.99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8.61</v>
      </c>
      <c r="L23" s="196">
        <v>6.53</v>
      </c>
      <c r="M23" s="196">
        <v>2.16</v>
      </c>
      <c r="N23" s="196">
        <v>0.84</v>
      </c>
      <c r="O23" s="196">
        <v>2.48</v>
      </c>
      <c r="P23" s="196">
        <v>0.69</v>
      </c>
      <c r="Q23" s="196">
        <v>7.1</v>
      </c>
      <c r="R23" s="196">
        <v>11.45</v>
      </c>
      <c r="S23" s="196">
        <v>8.69</v>
      </c>
      <c r="T23" s="196">
        <v>0</v>
      </c>
      <c r="U23" s="196">
        <v>2.1</v>
      </c>
      <c r="V23" s="196">
        <v>0.31</v>
      </c>
      <c r="W23" s="196">
        <v>0.67</v>
      </c>
      <c r="X23" s="196">
        <v>1.46</v>
      </c>
      <c r="Y23" s="196">
        <v>0</v>
      </c>
      <c r="Z23" s="196">
        <v>4.13</v>
      </c>
      <c r="AA23" s="196">
        <v>1.1399999999999999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124.51</v>
      </c>
      <c r="AP23" s="196">
        <v>163.41999999999999</v>
      </c>
      <c r="AQ23" s="196">
        <v>0</v>
      </c>
      <c r="AR23" s="196">
        <v>0</v>
      </c>
      <c r="AS23" s="196">
        <v>29.1</v>
      </c>
      <c r="AT23" s="196">
        <v>38.99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8.61</v>
      </c>
      <c r="L24" s="196">
        <v>6.53</v>
      </c>
      <c r="M24" s="196">
        <v>2.16</v>
      </c>
      <c r="N24" s="196">
        <v>0.84</v>
      </c>
      <c r="O24" s="196">
        <v>2.48</v>
      </c>
      <c r="P24" s="196">
        <v>0.69</v>
      </c>
      <c r="Q24" s="196">
        <v>7.1</v>
      </c>
      <c r="R24" s="196">
        <v>10.88</v>
      </c>
      <c r="S24" s="196">
        <v>8.69</v>
      </c>
      <c r="T24" s="196">
        <v>0</v>
      </c>
      <c r="U24" s="196">
        <v>2.1</v>
      </c>
      <c r="V24" s="196">
        <v>0.31</v>
      </c>
      <c r="W24" s="196">
        <v>0.67</v>
      </c>
      <c r="X24" s="196">
        <v>1.46</v>
      </c>
      <c r="Y24" s="196">
        <v>0</v>
      </c>
      <c r="Z24" s="196">
        <v>4.13</v>
      </c>
      <c r="AA24" s="196">
        <v>1.1399999999999999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124.51</v>
      </c>
      <c r="AP24" s="196">
        <v>163.41999999999999</v>
      </c>
      <c r="AQ24" s="196">
        <v>0</v>
      </c>
      <c r="AR24" s="196">
        <v>0</v>
      </c>
      <c r="AS24" s="196">
        <v>29.1</v>
      </c>
      <c r="AT24" s="196">
        <v>38.99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13.71</v>
      </c>
      <c r="L25" s="196">
        <v>0.33</v>
      </c>
      <c r="M25" s="196">
        <v>2.16</v>
      </c>
      <c r="N25" s="196">
        <v>0.84</v>
      </c>
      <c r="O25" s="196">
        <v>2.48</v>
      </c>
      <c r="P25" s="196">
        <v>0.69</v>
      </c>
      <c r="Q25" s="196">
        <v>0.31</v>
      </c>
      <c r="R25" s="196">
        <v>0.5</v>
      </c>
      <c r="S25" s="196">
        <v>0.39</v>
      </c>
      <c r="T25" s="196">
        <v>0</v>
      </c>
      <c r="U25" s="196">
        <v>2.1</v>
      </c>
      <c r="V25" s="196">
        <v>0.31</v>
      </c>
      <c r="W25" s="196">
        <v>0.67</v>
      </c>
      <c r="X25" s="196">
        <v>1.46</v>
      </c>
      <c r="Y25" s="196">
        <v>0</v>
      </c>
      <c r="Z25" s="196">
        <v>4.13</v>
      </c>
      <c r="AA25" s="196">
        <v>1.1399999999999999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24.61</v>
      </c>
      <c r="AL25" s="196">
        <v>0</v>
      </c>
      <c r="AM25" s="196">
        <v>0</v>
      </c>
      <c r="AN25" s="196">
        <v>0</v>
      </c>
      <c r="AO25" s="196">
        <v>124.51</v>
      </c>
      <c r="AP25" s="196">
        <v>163.41999999999999</v>
      </c>
      <c r="AQ25" s="196">
        <v>0</v>
      </c>
      <c r="AR25" s="196">
        <v>0</v>
      </c>
      <c r="AS25" s="196">
        <v>29.1</v>
      </c>
      <c r="AT25" s="196">
        <v>38.99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8.61</v>
      </c>
      <c r="L26" s="196">
        <v>0.33</v>
      </c>
      <c r="M26" s="196">
        <v>2.16</v>
      </c>
      <c r="N26" s="196">
        <v>0.84</v>
      </c>
      <c r="O26" s="196">
        <v>2.48</v>
      </c>
      <c r="P26" s="196">
        <v>0.69</v>
      </c>
      <c r="Q26" s="196">
        <v>0.31</v>
      </c>
      <c r="R26" s="196">
        <v>0.5</v>
      </c>
      <c r="S26" s="196">
        <v>0.39</v>
      </c>
      <c r="T26" s="196">
        <v>0</v>
      </c>
      <c r="U26" s="196">
        <v>2.1</v>
      </c>
      <c r="V26" s="196">
        <v>0.31</v>
      </c>
      <c r="W26" s="196">
        <v>0.67</v>
      </c>
      <c r="X26" s="196">
        <v>1.46</v>
      </c>
      <c r="Y26" s="196">
        <v>0</v>
      </c>
      <c r="Z26" s="196">
        <v>4.13</v>
      </c>
      <c r="AA26" s="196">
        <v>1.1399999999999999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24.61</v>
      </c>
      <c r="AL26" s="196">
        <v>0</v>
      </c>
      <c r="AM26" s="196">
        <v>0</v>
      </c>
      <c r="AN26" s="196">
        <v>0</v>
      </c>
      <c r="AO26" s="196">
        <v>124.51</v>
      </c>
      <c r="AP26" s="196">
        <v>163.41999999999999</v>
      </c>
      <c r="AQ26" s="196">
        <v>0</v>
      </c>
      <c r="AR26" s="196">
        <v>0</v>
      </c>
      <c r="AS26" s="196">
        <v>29.1</v>
      </c>
      <c r="AT26" s="196">
        <v>38.99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18.68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8.61</v>
      </c>
      <c r="L27" s="196">
        <v>0.33</v>
      </c>
      <c r="M27" s="196">
        <v>2.16</v>
      </c>
      <c r="N27" s="196">
        <v>0.84</v>
      </c>
      <c r="O27" s="196">
        <v>2.48</v>
      </c>
      <c r="P27" s="196">
        <v>0.69</v>
      </c>
      <c r="Q27" s="196">
        <v>0.3</v>
      </c>
      <c r="R27" s="196">
        <v>0.5</v>
      </c>
      <c r="S27" s="196">
        <v>0.39</v>
      </c>
      <c r="T27" s="196">
        <v>0</v>
      </c>
      <c r="U27" s="196">
        <v>2.1</v>
      </c>
      <c r="V27" s="196">
        <v>0.31</v>
      </c>
      <c r="W27" s="196">
        <v>0.67</v>
      </c>
      <c r="X27" s="196">
        <v>1.46</v>
      </c>
      <c r="Y27" s="196">
        <v>0</v>
      </c>
      <c r="Z27" s="196">
        <v>4.13</v>
      </c>
      <c r="AA27" s="196">
        <v>1.1399999999999999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18.079999999999998</v>
      </c>
      <c r="AL27" s="196">
        <v>0</v>
      </c>
      <c r="AM27" s="196">
        <v>0</v>
      </c>
      <c r="AN27" s="196">
        <v>0</v>
      </c>
      <c r="AO27" s="196">
        <v>124.51</v>
      </c>
      <c r="AP27" s="196">
        <v>163.41999999999999</v>
      </c>
      <c r="AQ27" s="196">
        <v>0</v>
      </c>
      <c r="AR27" s="196">
        <v>0</v>
      </c>
      <c r="AS27" s="196">
        <v>29.1</v>
      </c>
      <c r="AT27" s="196">
        <v>38.99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18.68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8.61</v>
      </c>
      <c r="L28" s="196">
        <v>0.33</v>
      </c>
      <c r="M28" s="196">
        <v>2.16</v>
      </c>
      <c r="N28" s="196">
        <v>0.84</v>
      </c>
      <c r="O28" s="196">
        <v>2.48</v>
      </c>
      <c r="P28" s="196">
        <v>0.69</v>
      </c>
      <c r="Q28" s="196">
        <v>0.3</v>
      </c>
      <c r="R28" s="196">
        <v>0.5</v>
      </c>
      <c r="S28" s="196">
        <v>0.39</v>
      </c>
      <c r="T28" s="196">
        <v>0</v>
      </c>
      <c r="U28" s="196">
        <v>2.1</v>
      </c>
      <c r="V28" s="196">
        <v>0.31</v>
      </c>
      <c r="W28" s="196">
        <v>0.67</v>
      </c>
      <c r="X28" s="196">
        <v>1.46</v>
      </c>
      <c r="Y28" s="196">
        <v>0</v>
      </c>
      <c r="Z28" s="196">
        <v>4.13</v>
      </c>
      <c r="AA28" s="196">
        <v>1.1399999999999999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18.079999999999998</v>
      </c>
      <c r="AL28" s="196">
        <v>0</v>
      </c>
      <c r="AM28" s="196">
        <v>0</v>
      </c>
      <c r="AN28" s="196">
        <v>0</v>
      </c>
      <c r="AO28" s="196">
        <v>124.51</v>
      </c>
      <c r="AP28" s="196">
        <v>163.41999999999999</v>
      </c>
      <c r="AQ28" s="196">
        <v>0</v>
      </c>
      <c r="AR28" s="196">
        <v>0</v>
      </c>
      <c r="AS28" s="196">
        <v>29.1</v>
      </c>
      <c r="AT28" s="196">
        <v>38.99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8.61</v>
      </c>
      <c r="L29" s="196">
        <v>5.57</v>
      </c>
      <c r="M29" s="196">
        <v>2.16</v>
      </c>
      <c r="N29" s="196">
        <v>0.84</v>
      </c>
      <c r="O29" s="196">
        <v>2.48</v>
      </c>
      <c r="P29" s="196">
        <v>0.69</v>
      </c>
      <c r="Q29" s="196">
        <v>6.13</v>
      </c>
      <c r="R29" s="196">
        <v>0.5</v>
      </c>
      <c r="S29" s="196">
        <v>6.76</v>
      </c>
      <c r="T29" s="196">
        <v>0</v>
      </c>
      <c r="U29" s="196">
        <v>2.1</v>
      </c>
      <c r="V29" s="196">
        <v>0.31</v>
      </c>
      <c r="W29" s="196">
        <v>0.67</v>
      </c>
      <c r="X29" s="196">
        <v>1.46</v>
      </c>
      <c r="Y29" s="196">
        <v>0</v>
      </c>
      <c r="Z29" s="196">
        <v>4.13</v>
      </c>
      <c r="AA29" s="196">
        <v>1.1399999999999999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18.079999999999998</v>
      </c>
      <c r="AL29" s="196">
        <v>0</v>
      </c>
      <c r="AM29" s="196">
        <v>0</v>
      </c>
      <c r="AN29" s="196">
        <v>0</v>
      </c>
      <c r="AO29" s="196">
        <v>124.51</v>
      </c>
      <c r="AP29" s="196">
        <v>163.41999999999999</v>
      </c>
      <c r="AQ29" s="196">
        <v>0</v>
      </c>
      <c r="AR29" s="196">
        <v>0</v>
      </c>
      <c r="AS29" s="196">
        <v>29.1</v>
      </c>
      <c r="AT29" s="196">
        <v>38.99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8.61</v>
      </c>
      <c r="L30" s="196">
        <v>5.57</v>
      </c>
      <c r="M30" s="196">
        <v>2.16</v>
      </c>
      <c r="N30" s="196">
        <v>0.84</v>
      </c>
      <c r="O30" s="196">
        <v>2.48</v>
      </c>
      <c r="P30" s="196">
        <v>0.69</v>
      </c>
      <c r="Q30" s="196">
        <v>6.13</v>
      </c>
      <c r="R30" s="196">
        <v>0.5</v>
      </c>
      <c r="S30" s="196">
        <v>6.76</v>
      </c>
      <c r="T30" s="196">
        <v>0</v>
      </c>
      <c r="U30" s="196">
        <v>2.1</v>
      </c>
      <c r="V30" s="196">
        <v>0.31</v>
      </c>
      <c r="W30" s="196">
        <v>0.67</v>
      </c>
      <c r="X30" s="196">
        <v>1.46</v>
      </c>
      <c r="Y30" s="196">
        <v>0</v>
      </c>
      <c r="Z30" s="196">
        <v>4.13</v>
      </c>
      <c r="AA30" s="196">
        <v>1.1399999999999999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18.079999999999998</v>
      </c>
      <c r="AL30" s="196">
        <v>0</v>
      </c>
      <c r="AM30" s="196">
        <v>0</v>
      </c>
      <c r="AN30" s="196">
        <v>0</v>
      </c>
      <c r="AO30" s="196">
        <v>124.51</v>
      </c>
      <c r="AP30" s="196">
        <v>163.41999999999999</v>
      </c>
      <c r="AQ30" s="196">
        <v>0</v>
      </c>
      <c r="AR30" s="196">
        <v>0</v>
      </c>
      <c r="AS30" s="196">
        <v>29.1</v>
      </c>
      <c r="AT30" s="196">
        <v>38.99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8.61</v>
      </c>
      <c r="L31" s="196">
        <v>5.57</v>
      </c>
      <c r="M31" s="196">
        <v>2.16</v>
      </c>
      <c r="N31" s="196">
        <v>0.84</v>
      </c>
      <c r="O31" s="196">
        <v>2.48</v>
      </c>
      <c r="P31" s="196">
        <v>0.69</v>
      </c>
      <c r="Q31" s="196">
        <v>6.13</v>
      </c>
      <c r="R31" s="196">
        <v>0.5</v>
      </c>
      <c r="S31" s="196">
        <v>6.76</v>
      </c>
      <c r="T31" s="196">
        <v>0</v>
      </c>
      <c r="U31" s="196">
        <v>2.1</v>
      </c>
      <c r="V31" s="196">
        <v>0.31</v>
      </c>
      <c r="W31" s="196">
        <v>0.67</v>
      </c>
      <c r="X31" s="196">
        <v>1.46</v>
      </c>
      <c r="Y31" s="196">
        <v>0</v>
      </c>
      <c r="Z31" s="196">
        <v>4.13</v>
      </c>
      <c r="AA31" s="196">
        <v>1.1399999999999999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18.079999999999998</v>
      </c>
      <c r="AL31" s="196">
        <v>0</v>
      </c>
      <c r="AM31" s="196">
        <v>0</v>
      </c>
      <c r="AN31" s="196">
        <v>0</v>
      </c>
      <c r="AO31" s="196">
        <v>124.51</v>
      </c>
      <c r="AP31" s="196">
        <v>163.41999999999999</v>
      </c>
      <c r="AQ31" s="196">
        <v>0</v>
      </c>
      <c r="AR31" s="196">
        <v>0</v>
      </c>
      <c r="AS31" s="196">
        <v>28.62</v>
      </c>
      <c r="AT31" s="196">
        <v>38.99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8.61</v>
      </c>
      <c r="L32" s="196">
        <v>5.57</v>
      </c>
      <c r="M32" s="196">
        <v>2.16</v>
      </c>
      <c r="N32" s="196">
        <v>0.84</v>
      </c>
      <c r="O32" s="196">
        <v>2.48</v>
      </c>
      <c r="P32" s="196">
        <v>0.69</v>
      </c>
      <c r="Q32" s="196">
        <v>6.13</v>
      </c>
      <c r="R32" s="196">
        <v>0.5</v>
      </c>
      <c r="S32" s="196">
        <v>6.76</v>
      </c>
      <c r="T32" s="196">
        <v>0</v>
      </c>
      <c r="U32" s="196">
        <v>2.1</v>
      </c>
      <c r="V32" s="196">
        <v>0.31</v>
      </c>
      <c r="W32" s="196">
        <v>0.67</v>
      </c>
      <c r="X32" s="196">
        <v>1.46</v>
      </c>
      <c r="Y32" s="196">
        <v>0</v>
      </c>
      <c r="Z32" s="196">
        <v>4.13</v>
      </c>
      <c r="AA32" s="196">
        <v>1.1399999999999999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18.079999999999998</v>
      </c>
      <c r="AL32" s="196">
        <v>0</v>
      </c>
      <c r="AM32" s="196">
        <v>0</v>
      </c>
      <c r="AN32" s="196">
        <v>0</v>
      </c>
      <c r="AO32" s="196">
        <v>124.51</v>
      </c>
      <c r="AP32" s="196">
        <v>163.41999999999999</v>
      </c>
      <c r="AQ32" s="196">
        <v>0</v>
      </c>
      <c r="AR32" s="196">
        <v>0</v>
      </c>
      <c r="AS32" s="196">
        <v>28.62</v>
      </c>
      <c r="AT32" s="196">
        <v>38.99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8.61</v>
      </c>
      <c r="L33" s="196">
        <v>5.57</v>
      </c>
      <c r="M33" s="196">
        <v>2.16</v>
      </c>
      <c r="N33" s="196">
        <v>0.84</v>
      </c>
      <c r="O33" s="196">
        <v>2.48</v>
      </c>
      <c r="P33" s="196">
        <v>0.69</v>
      </c>
      <c r="Q33" s="196">
        <v>6.13</v>
      </c>
      <c r="R33" s="196">
        <v>0.5</v>
      </c>
      <c r="S33" s="196">
        <v>6.76</v>
      </c>
      <c r="T33" s="196">
        <v>0</v>
      </c>
      <c r="U33" s="196">
        <v>2.1</v>
      </c>
      <c r="V33" s="196">
        <v>0.31</v>
      </c>
      <c r="W33" s="196">
        <v>0.67</v>
      </c>
      <c r="X33" s="196">
        <v>1.46</v>
      </c>
      <c r="Y33" s="196">
        <v>0</v>
      </c>
      <c r="Z33" s="196">
        <v>4.13</v>
      </c>
      <c r="AA33" s="196">
        <v>1.1399999999999999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18.079999999999998</v>
      </c>
      <c r="AL33" s="196">
        <v>0</v>
      </c>
      <c r="AM33" s="196">
        <v>0</v>
      </c>
      <c r="AN33" s="196">
        <v>0</v>
      </c>
      <c r="AO33" s="196">
        <v>124.51</v>
      </c>
      <c r="AP33" s="196">
        <v>163.41999999999999</v>
      </c>
      <c r="AQ33" s="196">
        <v>0</v>
      </c>
      <c r="AR33" s="196">
        <v>0</v>
      </c>
      <c r="AS33" s="196">
        <v>28.62</v>
      </c>
      <c r="AT33" s="196">
        <v>38.51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8.61</v>
      </c>
      <c r="L34" s="196">
        <v>5.81</v>
      </c>
      <c r="M34" s="196">
        <v>2.16</v>
      </c>
      <c r="N34" s="196">
        <v>0.84</v>
      </c>
      <c r="O34" s="196">
        <v>2.48</v>
      </c>
      <c r="P34" s="196">
        <v>0.69</v>
      </c>
      <c r="Q34" s="196">
        <v>6.13</v>
      </c>
      <c r="R34" s="196">
        <v>0.5</v>
      </c>
      <c r="S34" s="196">
        <v>6.76</v>
      </c>
      <c r="T34" s="196">
        <v>0</v>
      </c>
      <c r="U34" s="196">
        <v>2.1</v>
      </c>
      <c r="V34" s="196">
        <v>0.31</v>
      </c>
      <c r="W34" s="196">
        <v>0.67</v>
      </c>
      <c r="X34" s="196">
        <v>1.46</v>
      </c>
      <c r="Y34" s="196">
        <v>0</v>
      </c>
      <c r="Z34" s="196">
        <v>4.13</v>
      </c>
      <c r="AA34" s="196">
        <v>1.1399999999999999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18.079999999999998</v>
      </c>
      <c r="AL34" s="196">
        <v>0</v>
      </c>
      <c r="AM34" s="196">
        <v>0</v>
      </c>
      <c r="AN34" s="196">
        <v>0</v>
      </c>
      <c r="AO34" s="196">
        <v>124.51</v>
      </c>
      <c r="AP34" s="196">
        <v>163.41999999999999</v>
      </c>
      <c r="AQ34" s="196">
        <v>0</v>
      </c>
      <c r="AR34" s="196">
        <v>0</v>
      </c>
      <c r="AS34" s="196">
        <v>28.62</v>
      </c>
      <c r="AT34" s="196">
        <v>38.51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8.61</v>
      </c>
      <c r="L35" s="196">
        <v>5.57</v>
      </c>
      <c r="M35" s="196">
        <v>2.16</v>
      </c>
      <c r="N35" s="196">
        <v>0.84</v>
      </c>
      <c r="O35" s="196">
        <v>2.48</v>
      </c>
      <c r="P35" s="196">
        <v>0.69</v>
      </c>
      <c r="Q35" s="196">
        <v>6.13</v>
      </c>
      <c r="R35" s="196">
        <v>0.5</v>
      </c>
      <c r="S35" s="196">
        <v>6.76</v>
      </c>
      <c r="T35" s="196">
        <v>0</v>
      </c>
      <c r="U35" s="196">
        <v>2.1</v>
      </c>
      <c r="V35" s="196">
        <v>0.31</v>
      </c>
      <c r="W35" s="196">
        <v>0.67</v>
      </c>
      <c r="X35" s="196">
        <v>1.46</v>
      </c>
      <c r="Y35" s="196">
        <v>0</v>
      </c>
      <c r="Z35" s="196">
        <v>4.13</v>
      </c>
      <c r="AA35" s="196">
        <v>1.1399999999999999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124.51</v>
      </c>
      <c r="AP35" s="196">
        <v>163.41999999999999</v>
      </c>
      <c r="AQ35" s="196">
        <v>0</v>
      </c>
      <c r="AR35" s="196">
        <v>0</v>
      </c>
      <c r="AS35" s="196">
        <v>29.1</v>
      </c>
      <c r="AT35" s="196">
        <v>38.51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8.61</v>
      </c>
      <c r="L36" s="196">
        <v>5.57</v>
      </c>
      <c r="M36" s="196">
        <v>2.16</v>
      </c>
      <c r="N36" s="196">
        <v>0.84</v>
      </c>
      <c r="O36" s="196">
        <v>2.48</v>
      </c>
      <c r="P36" s="196">
        <v>0.69</v>
      </c>
      <c r="Q36" s="196">
        <v>6.13</v>
      </c>
      <c r="R36" s="196">
        <v>0.5</v>
      </c>
      <c r="S36" s="196">
        <v>6.76</v>
      </c>
      <c r="T36" s="196">
        <v>0</v>
      </c>
      <c r="U36" s="196">
        <v>2.1</v>
      </c>
      <c r="V36" s="196">
        <v>0.31</v>
      </c>
      <c r="W36" s="196">
        <v>0.67</v>
      </c>
      <c r="X36" s="196">
        <v>1.46</v>
      </c>
      <c r="Y36" s="196">
        <v>0</v>
      </c>
      <c r="Z36" s="196">
        <v>4.13</v>
      </c>
      <c r="AA36" s="196">
        <v>1.1399999999999999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124.51</v>
      </c>
      <c r="AP36" s="196">
        <v>163.41999999999999</v>
      </c>
      <c r="AQ36" s="196">
        <v>0</v>
      </c>
      <c r="AR36" s="196">
        <v>0</v>
      </c>
      <c r="AS36" s="196">
        <v>29.1</v>
      </c>
      <c r="AT36" s="196">
        <v>38.51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2.79</v>
      </c>
      <c r="L37" s="196">
        <v>5.57</v>
      </c>
      <c r="M37" s="196">
        <v>2.16</v>
      </c>
      <c r="N37" s="196">
        <v>7.99</v>
      </c>
      <c r="O37" s="196">
        <v>2.48</v>
      </c>
      <c r="P37" s="196">
        <v>0.69</v>
      </c>
      <c r="Q37" s="196">
        <v>6.13</v>
      </c>
      <c r="R37" s="196">
        <v>0.5</v>
      </c>
      <c r="S37" s="196">
        <v>6.76</v>
      </c>
      <c r="T37" s="196">
        <v>0</v>
      </c>
      <c r="U37" s="196">
        <v>2.1</v>
      </c>
      <c r="V37" s="196">
        <v>0.31</v>
      </c>
      <c r="W37" s="196">
        <v>0.67</v>
      </c>
      <c r="X37" s="196">
        <v>1.46</v>
      </c>
      <c r="Y37" s="196">
        <v>0</v>
      </c>
      <c r="Z37" s="196">
        <v>4.13</v>
      </c>
      <c r="AA37" s="196">
        <v>1.1399999999999999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124.51</v>
      </c>
      <c r="AP37" s="196">
        <v>163.41999999999999</v>
      </c>
      <c r="AQ37" s="196">
        <v>0</v>
      </c>
      <c r="AR37" s="196">
        <v>0</v>
      </c>
      <c r="AS37" s="196">
        <v>29.1</v>
      </c>
      <c r="AT37" s="196">
        <v>38.51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8.61</v>
      </c>
      <c r="L38" s="196">
        <v>5.57</v>
      </c>
      <c r="M38" s="196">
        <v>2.16</v>
      </c>
      <c r="N38" s="196">
        <v>3.83</v>
      </c>
      <c r="O38" s="196">
        <v>2.48</v>
      </c>
      <c r="P38" s="196">
        <v>0.69</v>
      </c>
      <c r="Q38" s="196">
        <v>6.13</v>
      </c>
      <c r="R38" s="196">
        <v>0.5</v>
      </c>
      <c r="S38" s="196">
        <v>6.76</v>
      </c>
      <c r="T38" s="196">
        <v>0</v>
      </c>
      <c r="U38" s="196">
        <v>2.1</v>
      </c>
      <c r="V38" s="196">
        <v>0.31</v>
      </c>
      <c r="W38" s="196">
        <v>0.67</v>
      </c>
      <c r="X38" s="196">
        <v>1.46</v>
      </c>
      <c r="Y38" s="196">
        <v>0</v>
      </c>
      <c r="Z38" s="196">
        <v>4.13</v>
      </c>
      <c r="AA38" s="196">
        <v>1.1399999999999999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124.51</v>
      </c>
      <c r="AP38" s="196">
        <v>163.41999999999999</v>
      </c>
      <c r="AQ38" s="196">
        <v>0</v>
      </c>
      <c r="AR38" s="196">
        <v>0</v>
      </c>
      <c r="AS38" s="196">
        <v>29.1</v>
      </c>
      <c r="AT38" s="196">
        <v>38.51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18.809999999999999</v>
      </c>
      <c r="L39" s="196">
        <v>5.57</v>
      </c>
      <c r="M39" s="196">
        <v>2.16</v>
      </c>
      <c r="N39" s="196">
        <v>2</v>
      </c>
      <c r="O39" s="196">
        <v>2.48</v>
      </c>
      <c r="P39" s="196">
        <v>0.69</v>
      </c>
      <c r="Q39" s="196">
        <v>6.13</v>
      </c>
      <c r="R39" s="196">
        <v>0.5</v>
      </c>
      <c r="S39" s="196">
        <v>6.76</v>
      </c>
      <c r="T39" s="196">
        <v>0</v>
      </c>
      <c r="U39" s="196">
        <v>2.1</v>
      </c>
      <c r="V39" s="196">
        <v>0.31</v>
      </c>
      <c r="W39" s="196">
        <v>0.67</v>
      </c>
      <c r="X39" s="196">
        <v>1.46</v>
      </c>
      <c r="Y39" s="196">
        <v>0</v>
      </c>
      <c r="Z39" s="196">
        <v>4.13</v>
      </c>
      <c r="AA39" s="196">
        <v>1.1399999999999999</v>
      </c>
      <c r="AB39" s="196">
        <v>0</v>
      </c>
      <c r="AC39" s="196">
        <v>2.99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124.51</v>
      </c>
      <c r="AP39" s="196">
        <v>163.41999999999999</v>
      </c>
      <c r="AQ39" s="196">
        <v>0</v>
      </c>
      <c r="AR39" s="196">
        <v>0</v>
      </c>
      <c r="AS39" s="196">
        <v>29.1</v>
      </c>
      <c r="AT39" s="196">
        <v>38.51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8.61</v>
      </c>
      <c r="L40" s="196">
        <v>5.57</v>
      </c>
      <c r="M40" s="196">
        <v>2.16</v>
      </c>
      <c r="N40" s="196">
        <v>2.09</v>
      </c>
      <c r="O40" s="196">
        <v>2.48</v>
      </c>
      <c r="P40" s="196">
        <v>0.69</v>
      </c>
      <c r="Q40" s="196">
        <v>6.13</v>
      </c>
      <c r="R40" s="196">
        <v>0.5</v>
      </c>
      <c r="S40" s="196">
        <v>6.76</v>
      </c>
      <c r="T40" s="196">
        <v>0</v>
      </c>
      <c r="U40" s="196">
        <v>2.1</v>
      </c>
      <c r="V40" s="196">
        <v>0.31</v>
      </c>
      <c r="W40" s="196">
        <v>0.67</v>
      </c>
      <c r="X40" s="196">
        <v>1.46</v>
      </c>
      <c r="Y40" s="196">
        <v>0</v>
      </c>
      <c r="Z40" s="196">
        <v>4.13</v>
      </c>
      <c r="AA40" s="196">
        <v>1.1399999999999999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124.51</v>
      </c>
      <c r="AP40" s="196">
        <v>163.41999999999999</v>
      </c>
      <c r="AQ40" s="196">
        <v>0</v>
      </c>
      <c r="AR40" s="196">
        <v>0</v>
      </c>
      <c r="AS40" s="196">
        <v>29.1</v>
      </c>
      <c r="AT40" s="196">
        <v>38.51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8.61</v>
      </c>
      <c r="L41" s="196">
        <v>5.57</v>
      </c>
      <c r="M41" s="196">
        <v>2.16</v>
      </c>
      <c r="N41" s="196">
        <v>2.19</v>
      </c>
      <c r="O41" s="196">
        <v>2.48</v>
      </c>
      <c r="P41" s="196">
        <v>0.69</v>
      </c>
      <c r="Q41" s="196">
        <v>6.13</v>
      </c>
      <c r="R41" s="196">
        <v>0.5</v>
      </c>
      <c r="S41" s="196">
        <v>6.76</v>
      </c>
      <c r="T41" s="196">
        <v>0</v>
      </c>
      <c r="U41" s="196">
        <v>2.1</v>
      </c>
      <c r="V41" s="196">
        <v>0.31</v>
      </c>
      <c r="W41" s="196">
        <v>0.67</v>
      </c>
      <c r="X41" s="196">
        <v>1.46</v>
      </c>
      <c r="Y41" s="196">
        <v>0</v>
      </c>
      <c r="Z41" s="196">
        <v>4.13</v>
      </c>
      <c r="AA41" s="196">
        <v>1.1399999999999999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124.51</v>
      </c>
      <c r="AP41" s="196">
        <v>163.41999999999999</v>
      </c>
      <c r="AQ41" s="196">
        <v>0</v>
      </c>
      <c r="AR41" s="196">
        <v>0</v>
      </c>
      <c r="AS41" s="196">
        <v>29.1</v>
      </c>
      <c r="AT41" s="196">
        <v>38.51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8.61</v>
      </c>
      <c r="L42" s="196">
        <v>5.57</v>
      </c>
      <c r="M42" s="196">
        <v>2.16</v>
      </c>
      <c r="N42" s="196">
        <v>2.04</v>
      </c>
      <c r="O42" s="196">
        <v>2.48</v>
      </c>
      <c r="P42" s="196">
        <v>0.69</v>
      </c>
      <c r="Q42" s="196">
        <v>6.13</v>
      </c>
      <c r="R42" s="196">
        <v>0.49</v>
      </c>
      <c r="S42" s="196">
        <v>6.76</v>
      </c>
      <c r="T42" s="196">
        <v>0</v>
      </c>
      <c r="U42" s="196">
        <v>2.1</v>
      </c>
      <c r="V42" s="196">
        <v>0.31</v>
      </c>
      <c r="W42" s="196">
        <v>0.67</v>
      </c>
      <c r="X42" s="196">
        <v>1.46</v>
      </c>
      <c r="Y42" s="196">
        <v>0</v>
      </c>
      <c r="Z42" s="196">
        <v>4.13</v>
      </c>
      <c r="AA42" s="196">
        <v>1.1399999999999999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124.51</v>
      </c>
      <c r="AP42" s="196">
        <v>163.41999999999999</v>
      </c>
      <c r="AQ42" s="196">
        <v>0</v>
      </c>
      <c r="AR42" s="196">
        <v>0</v>
      </c>
      <c r="AS42" s="196">
        <v>29.1</v>
      </c>
      <c r="AT42" s="196">
        <v>38.51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8.61</v>
      </c>
      <c r="L43" s="196">
        <v>5.57</v>
      </c>
      <c r="M43" s="196">
        <v>2.16</v>
      </c>
      <c r="N43" s="196">
        <v>1.76</v>
      </c>
      <c r="O43" s="196">
        <v>2.48</v>
      </c>
      <c r="P43" s="196">
        <v>0.69</v>
      </c>
      <c r="Q43" s="196">
        <v>6.13</v>
      </c>
      <c r="R43" s="196">
        <v>0.5</v>
      </c>
      <c r="S43" s="196">
        <v>6.76</v>
      </c>
      <c r="T43" s="196">
        <v>0</v>
      </c>
      <c r="U43" s="196">
        <v>2.1</v>
      </c>
      <c r="V43" s="196">
        <v>0.31</v>
      </c>
      <c r="W43" s="196">
        <v>0.67</v>
      </c>
      <c r="X43" s="196">
        <v>1.46</v>
      </c>
      <c r="Y43" s="196">
        <v>0</v>
      </c>
      <c r="Z43" s="196">
        <v>4.13</v>
      </c>
      <c r="AA43" s="196">
        <v>1.1399999999999999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124.51</v>
      </c>
      <c r="AP43" s="196">
        <v>163.41999999999999</v>
      </c>
      <c r="AQ43" s="196">
        <v>0</v>
      </c>
      <c r="AR43" s="196">
        <v>0</v>
      </c>
      <c r="AS43" s="196">
        <v>29.1</v>
      </c>
      <c r="AT43" s="196">
        <v>38.51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8.61</v>
      </c>
      <c r="L44" s="196">
        <v>5.57</v>
      </c>
      <c r="M44" s="196">
        <v>2.16</v>
      </c>
      <c r="N44" s="196">
        <v>1.76</v>
      </c>
      <c r="O44" s="196">
        <v>2.48</v>
      </c>
      <c r="P44" s="196">
        <v>0.69</v>
      </c>
      <c r="Q44" s="196">
        <v>6.13</v>
      </c>
      <c r="R44" s="196">
        <v>0.5</v>
      </c>
      <c r="S44" s="196">
        <v>6.76</v>
      </c>
      <c r="T44" s="196">
        <v>0</v>
      </c>
      <c r="U44" s="196">
        <v>2.1</v>
      </c>
      <c r="V44" s="196">
        <v>0.31</v>
      </c>
      <c r="W44" s="196">
        <v>0.67</v>
      </c>
      <c r="X44" s="196">
        <v>1.46</v>
      </c>
      <c r="Y44" s="196">
        <v>0</v>
      </c>
      <c r="Z44" s="196">
        <v>4.13</v>
      </c>
      <c r="AA44" s="196">
        <v>1.1399999999999999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124.51</v>
      </c>
      <c r="AP44" s="196">
        <v>163.41999999999999</v>
      </c>
      <c r="AQ44" s="196">
        <v>0</v>
      </c>
      <c r="AR44" s="196">
        <v>0</v>
      </c>
      <c r="AS44" s="196">
        <v>29.1</v>
      </c>
      <c r="AT44" s="196">
        <v>38.51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8.61</v>
      </c>
      <c r="L45" s="196">
        <v>5.57</v>
      </c>
      <c r="M45" s="196">
        <v>2.16</v>
      </c>
      <c r="N45" s="196">
        <v>1.76</v>
      </c>
      <c r="O45" s="196">
        <v>2.48</v>
      </c>
      <c r="P45" s="196">
        <v>0.69</v>
      </c>
      <c r="Q45" s="196">
        <v>6.13</v>
      </c>
      <c r="R45" s="196">
        <v>0.5</v>
      </c>
      <c r="S45" s="196">
        <v>6.76</v>
      </c>
      <c r="T45" s="196">
        <v>0</v>
      </c>
      <c r="U45" s="196">
        <v>2.1</v>
      </c>
      <c r="V45" s="196">
        <v>0.31</v>
      </c>
      <c r="W45" s="196">
        <v>0.67</v>
      </c>
      <c r="X45" s="196">
        <v>1.46</v>
      </c>
      <c r="Y45" s="196">
        <v>0</v>
      </c>
      <c r="Z45" s="196">
        <v>4.13</v>
      </c>
      <c r="AA45" s="196">
        <v>1.1399999999999999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124.51</v>
      </c>
      <c r="AP45" s="196">
        <v>163.41999999999999</v>
      </c>
      <c r="AQ45" s="196">
        <v>0</v>
      </c>
      <c r="AR45" s="196">
        <v>0</v>
      </c>
      <c r="AS45" s="196">
        <v>29.1</v>
      </c>
      <c r="AT45" s="196">
        <v>38.51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8.61</v>
      </c>
      <c r="L46" s="196">
        <v>5.57</v>
      </c>
      <c r="M46" s="196">
        <v>2.16</v>
      </c>
      <c r="N46" s="196">
        <v>1.76</v>
      </c>
      <c r="O46" s="196">
        <v>2.48</v>
      </c>
      <c r="P46" s="196">
        <v>0.69</v>
      </c>
      <c r="Q46" s="196">
        <v>6.13</v>
      </c>
      <c r="R46" s="196">
        <v>7.98</v>
      </c>
      <c r="S46" s="196">
        <v>6.76</v>
      </c>
      <c r="T46" s="196">
        <v>0</v>
      </c>
      <c r="U46" s="196">
        <v>2.1</v>
      </c>
      <c r="V46" s="196">
        <v>0.31</v>
      </c>
      <c r="W46" s="196">
        <v>0.67</v>
      </c>
      <c r="X46" s="196">
        <v>1.46</v>
      </c>
      <c r="Y46" s="196">
        <v>0</v>
      </c>
      <c r="Z46" s="196">
        <v>4.13</v>
      </c>
      <c r="AA46" s="196">
        <v>1.1399999999999999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124.51</v>
      </c>
      <c r="AP46" s="196">
        <v>163.41999999999999</v>
      </c>
      <c r="AQ46" s="196">
        <v>0</v>
      </c>
      <c r="AR46" s="196">
        <v>0</v>
      </c>
      <c r="AS46" s="196">
        <v>29.1</v>
      </c>
      <c r="AT46" s="196">
        <v>38.51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8.61</v>
      </c>
      <c r="L47" s="196">
        <v>5.57</v>
      </c>
      <c r="M47" s="196">
        <v>2.16</v>
      </c>
      <c r="N47" s="196">
        <v>1.76</v>
      </c>
      <c r="O47" s="196">
        <v>2.48</v>
      </c>
      <c r="P47" s="196">
        <v>0.69</v>
      </c>
      <c r="Q47" s="196">
        <v>6.13</v>
      </c>
      <c r="R47" s="196">
        <v>7.98</v>
      </c>
      <c r="S47" s="196">
        <v>6.76</v>
      </c>
      <c r="T47" s="196">
        <v>0</v>
      </c>
      <c r="U47" s="196">
        <v>2.1</v>
      </c>
      <c r="V47" s="196">
        <v>0.31</v>
      </c>
      <c r="W47" s="196">
        <v>0.67</v>
      </c>
      <c r="X47" s="196">
        <v>1.46</v>
      </c>
      <c r="Y47" s="196">
        <v>0</v>
      </c>
      <c r="Z47" s="196">
        <v>4.13</v>
      </c>
      <c r="AA47" s="196">
        <v>1.1399999999999999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124.51</v>
      </c>
      <c r="AP47" s="196">
        <v>163.41999999999999</v>
      </c>
      <c r="AQ47" s="196">
        <v>0</v>
      </c>
      <c r="AR47" s="196">
        <v>0</v>
      </c>
      <c r="AS47" s="196">
        <v>29.1</v>
      </c>
      <c r="AT47" s="196">
        <v>38.51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8.61</v>
      </c>
      <c r="L48" s="196">
        <v>5.57</v>
      </c>
      <c r="M48" s="196">
        <v>2.16</v>
      </c>
      <c r="N48" s="196">
        <v>1.76</v>
      </c>
      <c r="O48" s="196">
        <v>2.48</v>
      </c>
      <c r="P48" s="196">
        <v>0.69</v>
      </c>
      <c r="Q48" s="196">
        <v>6.13</v>
      </c>
      <c r="R48" s="196">
        <v>7.98</v>
      </c>
      <c r="S48" s="196">
        <v>6.76</v>
      </c>
      <c r="T48" s="196">
        <v>0</v>
      </c>
      <c r="U48" s="196">
        <v>2.1</v>
      </c>
      <c r="V48" s="196">
        <v>0.31</v>
      </c>
      <c r="W48" s="196">
        <v>0.67</v>
      </c>
      <c r="X48" s="196">
        <v>1.46</v>
      </c>
      <c r="Y48" s="196">
        <v>0</v>
      </c>
      <c r="Z48" s="196">
        <v>4.13</v>
      </c>
      <c r="AA48" s="196">
        <v>1.1399999999999999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124.51</v>
      </c>
      <c r="AP48" s="196">
        <v>163.41999999999999</v>
      </c>
      <c r="AQ48" s="196">
        <v>0</v>
      </c>
      <c r="AR48" s="196">
        <v>0</v>
      </c>
      <c r="AS48" s="196">
        <v>29.1</v>
      </c>
      <c r="AT48" s="196">
        <v>38.51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8.61</v>
      </c>
      <c r="L49" s="196">
        <v>5.57</v>
      </c>
      <c r="M49" s="196">
        <v>2.16</v>
      </c>
      <c r="N49" s="196">
        <v>1.76</v>
      </c>
      <c r="O49" s="196">
        <v>2.48</v>
      </c>
      <c r="P49" s="196">
        <v>0.69</v>
      </c>
      <c r="Q49" s="196">
        <v>6.13</v>
      </c>
      <c r="R49" s="196">
        <v>11.86</v>
      </c>
      <c r="S49" s="196">
        <v>6.76</v>
      </c>
      <c r="T49" s="196">
        <v>0</v>
      </c>
      <c r="U49" s="196">
        <v>2.1</v>
      </c>
      <c r="V49" s="196">
        <v>0.31</v>
      </c>
      <c r="W49" s="196">
        <v>0.67</v>
      </c>
      <c r="X49" s="196">
        <v>1.46</v>
      </c>
      <c r="Y49" s="196">
        <v>0</v>
      </c>
      <c r="Z49" s="196">
        <v>4.13</v>
      </c>
      <c r="AA49" s="196">
        <v>1.1399999999999999</v>
      </c>
      <c r="AB49" s="196">
        <v>0</v>
      </c>
      <c r="AC49" s="196">
        <v>2.99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124.51</v>
      </c>
      <c r="AP49" s="196">
        <v>163.41999999999999</v>
      </c>
      <c r="AQ49" s="196">
        <v>0</v>
      </c>
      <c r="AR49" s="196">
        <v>0</v>
      </c>
      <c r="AS49" s="196">
        <v>29.1</v>
      </c>
      <c r="AT49" s="196">
        <v>38.51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8.61</v>
      </c>
      <c r="L50" s="196">
        <v>5.57</v>
      </c>
      <c r="M50" s="196">
        <v>2.16</v>
      </c>
      <c r="N50" s="196">
        <v>1.76</v>
      </c>
      <c r="O50" s="196">
        <v>2.48</v>
      </c>
      <c r="P50" s="196">
        <v>0.69</v>
      </c>
      <c r="Q50" s="196">
        <v>6.13</v>
      </c>
      <c r="R50" s="196">
        <v>11.86</v>
      </c>
      <c r="S50" s="196">
        <v>6.76</v>
      </c>
      <c r="T50" s="196">
        <v>0</v>
      </c>
      <c r="U50" s="196">
        <v>2.1</v>
      </c>
      <c r="V50" s="196">
        <v>0.31</v>
      </c>
      <c r="W50" s="196">
        <v>0.67</v>
      </c>
      <c r="X50" s="196">
        <v>1.46</v>
      </c>
      <c r="Y50" s="196">
        <v>0</v>
      </c>
      <c r="Z50" s="196">
        <v>4.13</v>
      </c>
      <c r="AA50" s="196">
        <v>1.1399999999999999</v>
      </c>
      <c r="AB50" s="196">
        <v>0</v>
      </c>
      <c r="AC50" s="196">
        <v>2.99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124.51</v>
      </c>
      <c r="AP50" s="196">
        <v>163.41999999999999</v>
      </c>
      <c r="AQ50" s="196">
        <v>0</v>
      </c>
      <c r="AR50" s="196">
        <v>0</v>
      </c>
      <c r="AS50" s="196">
        <v>29.1</v>
      </c>
      <c r="AT50" s="196">
        <v>38.51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8.61</v>
      </c>
      <c r="L51" s="196">
        <v>5.57</v>
      </c>
      <c r="M51" s="196">
        <v>2.16</v>
      </c>
      <c r="N51" s="196">
        <v>1.76</v>
      </c>
      <c r="O51" s="196">
        <v>2.48</v>
      </c>
      <c r="P51" s="196">
        <v>0.69</v>
      </c>
      <c r="Q51" s="196">
        <v>6.13</v>
      </c>
      <c r="R51" s="196">
        <v>11.86</v>
      </c>
      <c r="S51" s="196">
        <v>6.76</v>
      </c>
      <c r="T51" s="196">
        <v>0</v>
      </c>
      <c r="U51" s="196">
        <v>2.1</v>
      </c>
      <c r="V51" s="196">
        <v>0.31</v>
      </c>
      <c r="W51" s="196">
        <v>0.67</v>
      </c>
      <c r="X51" s="196">
        <v>1.46</v>
      </c>
      <c r="Y51" s="196">
        <v>0</v>
      </c>
      <c r="Z51" s="196">
        <v>4.13</v>
      </c>
      <c r="AA51" s="196">
        <v>1.1399999999999999</v>
      </c>
      <c r="AB51" s="196">
        <v>0</v>
      </c>
      <c r="AC51" s="196">
        <v>2.99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124.51</v>
      </c>
      <c r="AP51" s="196">
        <v>163.41999999999999</v>
      </c>
      <c r="AQ51" s="196">
        <v>0</v>
      </c>
      <c r="AR51" s="196">
        <v>0</v>
      </c>
      <c r="AS51" s="196">
        <v>28.86</v>
      </c>
      <c r="AT51" s="196">
        <v>38.51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8.61</v>
      </c>
      <c r="L52" s="196">
        <v>5.57</v>
      </c>
      <c r="M52" s="196">
        <v>2.16</v>
      </c>
      <c r="N52" s="196">
        <v>1.76</v>
      </c>
      <c r="O52" s="196">
        <v>2.48</v>
      </c>
      <c r="P52" s="196">
        <v>0.69</v>
      </c>
      <c r="Q52" s="196">
        <v>6.13</v>
      </c>
      <c r="R52" s="196">
        <v>11.86</v>
      </c>
      <c r="S52" s="196">
        <v>6.76</v>
      </c>
      <c r="T52" s="196">
        <v>0</v>
      </c>
      <c r="U52" s="196">
        <v>2.1</v>
      </c>
      <c r="V52" s="196">
        <v>0.31</v>
      </c>
      <c r="W52" s="196">
        <v>0.67</v>
      </c>
      <c r="X52" s="196">
        <v>1.46</v>
      </c>
      <c r="Y52" s="196">
        <v>0</v>
      </c>
      <c r="Z52" s="196">
        <v>4.13</v>
      </c>
      <c r="AA52" s="196">
        <v>1.1399999999999999</v>
      </c>
      <c r="AB52" s="196">
        <v>0</v>
      </c>
      <c r="AC52" s="196">
        <v>2.99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124.51</v>
      </c>
      <c r="AP52" s="196">
        <v>163.41999999999999</v>
      </c>
      <c r="AQ52" s="196">
        <v>0</v>
      </c>
      <c r="AR52" s="196">
        <v>0</v>
      </c>
      <c r="AS52" s="196">
        <v>28.86</v>
      </c>
      <c r="AT52" s="196">
        <v>38.51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8.61</v>
      </c>
      <c r="L53" s="196">
        <v>5.57</v>
      </c>
      <c r="M53" s="196">
        <v>2.16</v>
      </c>
      <c r="N53" s="196">
        <v>1.76</v>
      </c>
      <c r="O53" s="196">
        <v>2.48</v>
      </c>
      <c r="P53" s="196">
        <v>0.69</v>
      </c>
      <c r="Q53" s="196">
        <v>6.13</v>
      </c>
      <c r="R53" s="196">
        <v>11.86</v>
      </c>
      <c r="S53" s="196">
        <v>6.76</v>
      </c>
      <c r="T53" s="196">
        <v>0</v>
      </c>
      <c r="U53" s="196">
        <v>2.1</v>
      </c>
      <c r="V53" s="196">
        <v>0.31</v>
      </c>
      <c r="W53" s="196">
        <v>0.67</v>
      </c>
      <c r="X53" s="196">
        <v>1.46</v>
      </c>
      <c r="Y53" s="196">
        <v>0</v>
      </c>
      <c r="Z53" s="196">
        <v>4.13</v>
      </c>
      <c r="AA53" s="196">
        <v>1.1399999999999999</v>
      </c>
      <c r="AB53" s="196">
        <v>0</v>
      </c>
      <c r="AC53" s="196">
        <v>2.99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124.51</v>
      </c>
      <c r="AP53" s="196">
        <v>163.41999999999999</v>
      </c>
      <c r="AQ53" s="196">
        <v>0</v>
      </c>
      <c r="AR53" s="196">
        <v>0</v>
      </c>
      <c r="AS53" s="196">
        <v>28.86</v>
      </c>
      <c r="AT53" s="196">
        <v>38.51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8.61</v>
      </c>
      <c r="L54" s="196">
        <v>5.57</v>
      </c>
      <c r="M54" s="196">
        <v>2.16</v>
      </c>
      <c r="N54" s="196">
        <v>1.76</v>
      </c>
      <c r="O54" s="196">
        <v>2.48</v>
      </c>
      <c r="P54" s="196">
        <v>0.69</v>
      </c>
      <c r="Q54" s="196">
        <v>6.13</v>
      </c>
      <c r="R54" s="196">
        <v>11.86</v>
      </c>
      <c r="S54" s="196">
        <v>6.76</v>
      </c>
      <c r="T54" s="196">
        <v>0</v>
      </c>
      <c r="U54" s="196">
        <v>2.1</v>
      </c>
      <c r="V54" s="196">
        <v>0.31</v>
      </c>
      <c r="W54" s="196">
        <v>0.67</v>
      </c>
      <c r="X54" s="196">
        <v>1.46</v>
      </c>
      <c r="Y54" s="196">
        <v>0</v>
      </c>
      <c r="Z54" s="196">
        <v>4.13</v>
      </c>
      <c r="AA54" s="196">
        <v>1.1399999999999999</v>
      </c>
      <c r="AB54" s="196">
        <v>0</v>
      </c>
      <c r="AC54" s="196">
        <v>2.99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124.51</v>
      </c>
      <c r="AP54" s="196">
        <v>163.41999999999999</v>
      </c>
      <c r="AQ54" s="196">
        <v>0</v>
      </c>
      <c r="AR54" s="196">
        <v>0</v>
      </c>
      <c r="AS54" s="196">
        <v>28.86</v>
      </c>
      <c r="AT54" s="196">
        <v>38.51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8.61</v>
      </c>
      <c r="L55" s="196">
        <v>5.57</v>
      </c>
      <c r="M55" s="196">
        <v>2.16</v>
      </c>
      <c r="N55" s="196">
        <v>1.76</v>
      </c>
      <c r="O55" s="196">
        <v>2.48</v>
      </c>
      <c r="P55" s="196">
        <v>0.69</v>
      </c>
      <c r="Q55" s="196">
        <v>6.13</v>
      </c>
      <c r="R55" s="196">
        <v>11.71</v>
      </c>
      <c r="S55" s="196">
        <v>6.76</v>
      </c>
      <c r="T55" s="196">
        <v>0</v>
      </c>
      <c r="U55" s="196">
        <v>2.1</v>
      </c>
      <c r="V55" s="196">
        <v>0.31</v>
      </c>
      <c r="W55" s="196">
        <v>0.67</v>
      </c>
      <c r="X55" s="196">
        <v>1.46</v>
      </c>
      <c r="Y55" s="196">
        <v>0</v>
      </c>
      <c r="Z55" s="196">
        <v>4.13</v>
      </c>
      <c r="AA55" s="196">
        <v>1.1399999999999999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124.51</v>
      </c>
      <c r="AP55" s="196">
        <v>163.41999999999999</v>
      </c>
      <c r="AQ55" s="196">
        <v>0</v>
      </c>
      <c r="AR55" s="196">
        <v>0</v>
      </c>
      <c r="AS55" s="196">
        <v>28.86</v>
      </c>
      <c r="AT55" s="196">
        <v>38.51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8.61</v>
      </c>
      <c r="L56" s="196">
        <v>5.57</v>
      </c>
      <c r="M56" s="196">
        <v>2.16</v>
      </c>
      <c r="N56" s="196">
        <v>1.76</v>
      </c>
      <c r="O56" s="196">
        <v>2.48</v>
      </c>
      <c r="P56" s="196">
        <v>0.69</v>
      </c>
      <c r="Q56" s="196">
        <v>6.13</v>
      </c>
      <c r="R56" s="196">
        <v>11.86</v>
      </c>
      <c r="S56" s="196">
        <v>6.76</v>
      </c>
      <c r="T56" s="196">
        <v>0</v>
      </c>
      <c r="U56" s="196">
        <v>2.1</v>
      </c>
      <c r="V56" s="196">
        <v>0.31</v>
      </c>
      <c r="W56" s="196">
        <v>0.67</v>
      </c>
      <c r="X56" s="196">
        <v>1.46</v>
      </c>
      <c r="Y56" s="196">
        <v>0</v>
      </c>
      <c r="Z56" s="196">
        <v>4.13</v>
      </c>
      <c r="AA56" s="196">
        <v>1.1399999999999999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124.51</v>
      </c>
      <c r="AP56" s="196">
        <v>163.41999999999999</v>
      </c>
      <c r="AQ56" s="196">
        <v>0</v>
      </c>
      <c r="AR56" s="196">
        <v>0</v>
      </c>
      <c r="AS56" s="196">
        <v>28.86</v>
      </c>
      <c r="AT56" s="196">
        <v>38.51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8.61</v>
      </c>
      <c r="L57" s="196">
        <v>5.57</v>
      </c>
      <c r="M57" s="196">
        <v>2.16</v>
      </c>
      <c r="N57" s="196">
        <v>1.76</v>
      </c>
      <c r="O57" s="196">
        <v>2.48</v>
      </c>
      <c r="P57" s="196">
        <v>0.69</v>
      </c>
      <c r="Q57" s="196">
        <v>6.13</v>
      </c>
      <c r="R57" s="196">
        <v>11.86</v>
      </c>
      <c r="S57" s="196">
        <v>6.76</v>
      </c>
      <c r="T57" s="196">
        <v>0</v>
      </c>
      <c r="U57" s="196">
        <v>2.1</v>
      </c>
      <c r="V57" s="196">
        <v>0.31</v>
      </c>
      <c r="W57" s="196">
        <v>0.67</v>
      </c>
      <c r="X57" s="196">
        <v>1.46</v>
      </c>
      <c r="Y57" s="196">
        <v>0</v>
      </c>
      <c r="Z57" s="196">
        <v>4.13</v>
      </c>
      <c r="AA57" s="196">
        <v>1.1399999999999999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124.51</v>
      </c>
      <c r="AP57" s="196">
        <v>163.41999999999999</v>
      </c>
      <c r="AQ57" s="196">
        <v>0</v>
      </c>
      <c r="AR57" s="196">
        <v>0</v>
      </c>
      <c r="AS57" s="196">
        <v>28.86</v>
      </c>
      <c r="AT57" s="196">
        <v>38.51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8.61</v>
      </c>
      <c r="L58" s="196">
        <v>5.57</v>
      </c>
      <c r="M58" s="196">
        <v>2.16</v>
      </c>
      <c r="N58" s="196">
        <v>1.76</v>
      </c>
      <c r="O58" s="196">
        <v>2.48</v>
      </c>
      <c r="P58" s="196">
        <v>0.69</v>
      </c>
      <c r="Q58" s="196">
        <v>6.13</v>
      </c>
      <c r="R58" s="196">
        <v>11.86</v>
      </c>
      <c r="S58" s="196">
        <v>6.76</v>
      </c>
      <c r="T58" s="196">
        <v>0</v>
      </c>
      <c r="U58" s="196">
        <v>2.1</v>
      </c>
      <c r="V58" s="196">
        <v>1.27</v>
      </c>
      <c r="W58" s="196">
        <v>0.67</v>
      </c>
      <c r="X58" s="196">
        <v>1.46</v>
      </c>
      <c r="Y58" s="196">
        <v>0</v>
      </c>
      <c r="Z58" s="196">
        <v>4.13</v>
      </c>
      <c r="AA58" s="196">
        <v>1.1399999999999999</v>
      </c>
      <c r="AB58" s="196">
        <v>0</v>
      </c>
      <c r="AC58" s="196">
        <v>3.99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124.51</v>
      </c>
      <c r="AP58" s="196">
        <v>163.41999999999999</v>
      </c>
      <c r="AQ58" s="196">
        <v>0</v>
      </c>
      <c r="AR58" s="196">
        <v>0</v>
      </c>
      <c r="AS58" s="196">
        <v>28.86</v>
      </c>
      <c r="AT58" s="196">
        <v>38.51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36.630000000000003</v>
      </c>
      <c r="L59" s="196">
        <v>6.53</v>
      </c>
      <c r="M59" s="196">
        <v>2.16</v>
      </c>
      <c r="N59" s="196">
        <v>1.76</v>
      </c>
      <c r="O59" s="196">
        <v>2.48</v>
      </c>
      <c r="P59" s="196">
        <v>0.69</v>
      </c>
      <c r="Q59" s="196">
        <v>6.13</v>
      </c>
      <c r="R59" s="196">
        <v>13.79</v>
      </c>
      <c r="S59" s="196">
        <v>7.72</v>
      </c>
      <c r="T59" s="196">
        <v>0</v>
      </c>
      <c r="U59" s="196">
        <v>2.1</v>
      </c>
      <c r="V59" s="196">
        <v>0.31</v>
      </c>
      <c r="W59" s="196">
        <v>0.67</v>
      </c>
      <c r="X59" s="196">
        <v>1.46</v>
      </c>
      <c r="Y59" s="196">
        <v>0</v>
      </c>
      <c r="Z59" s="196">
        <v>4.13</v>
      </c>
      <c r="AA59" s="196">
        <v>1.1399999999999999</v>
      </c>
      <c r="AB59" s="196">
        <v>0</v>
      </c>
      <c r="AC59" s="196">
        <v>3.99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124.51</v>
      </c>
      <c r="AP59" s="196">
        <v>163.41999999999999</v>
      </c>
      <c r="AQ59" s="196">
        <v>0</v>
      </c>
      <c r="AR59" s="196">
        <v>0</v>
      </c>
      <c r="AS59" s="196">
        <v>28.86</v>
      </c>
      <c r="AT59" s="196">
        <v>38.99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51.9</v>
      </c>
      <c r="L60" s="196">
        <v>6.53</v>
      </c>
      <c r="M60" s="196">
        <v>2.16</v>
      </c>
      <c r="N60" s="196">
        <v>1.76</v>
      </c>
      <c r="O60" s="196">
        <v>2.48</v>
      </c>
      <c r="P60" s="196">
        <v>0.69</v>
      </c>
      <c r="Q60" s="196">
        <v>6.13</v>
      </c>
      <c r="R60" s="196">
        <v>13.79</v>
      </c>
      <c r="S60" s="196">
        <v>7.72</v>
      </c>
      <c r="T60" s="196">
        <v>0</v>
      </c>
      <c r="U60" s="196">
        <v>2.1</v>
      </c>
      <c r="V60" s="196">
        <v>0.31</v>
      </c>
      <c r="W60" s="196">
        <v>0.67</v>
      </c>
      <c r="X60" s="196">
        <v>1.46</v>
      </c>
      <c r="Y60" s="196">
        <v>0</v>
      </c>
      <c r="Z60" s="196">
        <v>4.13</v>
      </c>
      <c r="AA60" s="196">
        <v>1.1399999999999999</v>
      </c>
      <c r="AB60" s="196">
        <v>0</v>
      </c>
      <c r="AC60" s="196">
        <v>3.99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124.51</v>
      </c>
      <c r="AP60" s="196">
        <v>163.41999999999999</v>
      </c>
      <c r="AQ60" s="196">
        <v>0</v>
      </c>
      <c r="AR60" s="196">
        <v>0</v>
      </c>
      <c r="AS60" s="196">
        <v>28.86</v>
      </c>
      <c r="AT60" s="196">
        <v>38.99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51.9</v>
      </c>
      <c r="L61" s="196">
        <v>6.53</v>
      </c>
      <c r="M61" s="196">
        <v>2.16</v>
      </c>
      <c r="N61" s="196">
        <v>0.84</v>
      </c>
      <c r="O61" s="196">
        <v>2.48</v>
      </c>
      <c r="P61" s="196">
        <v>0.69</v>
      </c>
      <c r="Q61" s="196">
        <v>6.13</v>
      </c>
      <c r="R61" s="196">
        <v>13.79</v>
      </c>
      <c r="S61" s="196">
        <v>7.72</v>
      </c>
      <c r="T61" s="196">
        <v>0</v>
      </c>
      <c r="U61" s="196">
        <v>2.1</v>
      </c>
      <c r="V61" s="196">
        <v>0.31</v>
      </c>
      <c r="W61" s="196">
        <v>0.67</v>
      </c>
      <c r="X61" s="196">
        <v>1.46</v>
      </c>
      <c r="Y61" s="196">
        <v>0</v>
      </c>
      <c r="Z61" s="196">
        <v>4.13</v>
      </c>
      <c r="AA61" s="196">
        <v>1.1399999999999999</v>
      </c>
      <c r="AB61" s="196">
        <v>0</v>
      </c>
      <c r="AC61" s="196">
        <v>4.99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124.51</v>
      </c>
      <c r="AP61" s="196">
        <v>163.41999999999999</v>
      </c>
      <c r="AQ61" s="196">
        <v>0</v>
      </c>
      <c r="AR61" s="196">
        <v>0</v>
      </c>
      <c r="AS61" s="196">
        <v>28.86</v>
      </c>
      <c r="AT61" s="196">
        <v>38.99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51.9</v>
      </c>
      <c r="L62" s="196">
        <v>6.53</v>
      </c>
      <c r="M62" s="196">
        <v>2.16</v>
      </c>
      <c r="N62" s="196">
        <v>0.84</v>
      </c>
      <c r="O62" s="196">
        <v>2.48</v>
      </c>
      <c r="P62" s="196">
        <v>0.69</v>
      </c>
      <c r="Q62" s="196">
        <v>6.13</v>
      </c>
      <c r="R62" s="196">
        <v>13.79</v>
      </c>
      <c r="S62" s="196">
        <v>7.72</v>
      </c>
      <c r="T62" s="196">
        <v>0</v>
      </c>
      <c r="U62" s="196">
        <v>2.1</v>
      </c>
      <c r="V62" s="196">
        <v>0.31</v>
      </c>
      <c r="W62" s="196">
        <v>0.67</v>
      </c>
      <c r="X62" s="196">
        <v>1.46</v>
      </c>
      <c r="Y62" s="196">
        <v>0</v>
      </c>
      <c r="Z62" s="196">
        <v>4.13</v>
      </c>
      <c r="AA62" s="196">
        <v>1.1399999999999999</v>
      </c>
      <c r="AB62" s="196">
        <v>0</v>
      </c>
      <c r="AC62" s="196">
        <v>4.99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124.51</v>
      </c>
      <c r="AP62" s="196">
        <v>163.41999999999999</v>
      </c>
      <c r="AQ62" s="196">
        <v>0</v>
      </c>
      <c r="AR62" s="196">
        <v>0</v>
      </c>
      <c r="AS62" s="196">
        <v>28.86</v>
      </c>
      <c r="AT62" s="196">
        <v>38.99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21.14</v>
      </c>
      <c r="L63" s="196">
        <v>0.33</v>
      </c>
      <c r="M63" s="196">
        <v>2.16</v>
      </c>
      <c r="N63" s="196">
        <v>0.84</v>
      </c>
      <c r="O63" s="196">
        <v>2.48</v>
      </c>
      <c r="P63" s="196">
        <v>0.69</v>
      </c>
      <c r="Q63" s="196">
        <v>0.3</v>
      </c>
      <c r="R63" s="196">
        <v>5.8</v>
      </c>
      <c r="S63" s="196">
        <v>0.57999999999999996</v>
      </c>
      <c r="T63" s="196">
        <v>0</v>
      </c>
      <c r="U63" s="196">
        <v>2.1</v>
      </c>
      <c r="V63" s="196">
        <v>0.31</v>
      </c>
      <c r="W63" s="196">
        <v>0.67</v>
      </c>
      <c r="X63" s="196">
        <v>1.46</v>
      </c>
      <c r="Y63" s="196">
        <v>0</v>
      </c>
      <c r="Z63" s="196">
        <v>4.13</v>
      </c>
      <c r="AA63" s="196">
        <v>1.1399999999999999</v>
      </c>
      <c r="AB63" s="196">
        <v>0</v>
      </c>
      <c r="AC63" s="196">
        <v>4.99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124.51</v>
      </c>
      <c r="AP63" s="196">
        <v>163.41999999999999</v>
      </c>
      <c r="AQ63" s="196">
        <v>0</v>
      </c>
      <c r="AR63" s="196">
        <v>0</v>
      </c>
      <c r="AS63" s="196">
        <v>28.62</v>
      </c>
      <c r="AT63" s="196">
        <v>38.99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8.61</v>
      </c>
      <c r="L64" s="196">
        <v>0.33</v>
      </c>
      <c r="M64" s="196">
        <v>2.16</v>
      </c>
      <c r="N64" s="196">
        <v>0.84</v>
      </c>
      <c r="O64" s="196">
        <v>2.48</v>
      </c>
      <c r="P64" s="196">
        <v>0.69</v>
      </c>
      <c r="Q64" s="196">
        <v>0.3</v>
      </c>
      <c r="R64" s="196">
        <v>2.65</v>
      </c>
      <c r="S64" s="196">
        <v>0.39</v>
      </c>
      <c r="T64" s="196">
        <v>0</v>
      </c>
      <c r="U64" s="196">
        <v>2.1</v>
      </c>
      <c r="V64" s="196">
        <v>0.31</v>
      </c>
      <c r="W64" s="196">
        <v>0.67</v>
      </c>
      <c r="X64" s="196">
        <v>1.46</v>
      </c>
      <c r="Y64" s="196">
        <v>0</v>
      </c>
      <c r="Z64" s="196">
        <v>4.13</v>
      </c>
      <c r="AA64" s="196">
        <v>1.1399999999999999</v>
      </c>
      <c r="AB64" s="196">
        <v>0</v>
      </c>
      <c r="AC64" s="196">
        <v>4.99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124.51</v>
      </c>
      <c r="AP64" s="196">
        <v>163.41999999999999</v>
      </c>
      <c r="AQ64" s="196">
        <v>0</v>
      </c>
      <c r="AR64" s="196">
        <v>0</v>
      </c>
      <c r="AS64" s="196">
        <v>28.62</v>
      </c>
      <c r="AT64" s="196">
        <v>38.99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8.61</v>
      </c>
      <c r="L65" s="196">
        <v>0.33</v>
      </c>
      <c r="M65" s="196">
        <v>2.16</v>
      </c>
      <c r="N65" s="196">
        <v>0.84</v>
      </c>
      <c r="O65" s="196">
        <v>2.48</v>
      </c>
      <c r="P65" s="196">
        <v>0.69</v>
      </c>
      <c r="Q65" s="196">
        <v>0.3</v>
      </c>
      <c r="R65" s="196">
        <v>0.63</v>
      </c>
      <c r="S65" s="196">
        <v>0.39</v>
      </c>
      <c r="T65" s="196">
        <v>0</v>
      </c>
      <c r="U65" s="196">
        <v>2.1</v>
      </c>
      <c r="V65" s="196">
        <v>0.31</v>
      </c>
      <c r="W65" s="196">
        <v>0.67</v>
      </c>
      <c r="X65" s="196">
        <v>1.46</v>
      </c>
      <c r="Y65" s="196">
        <v>0</v>
      </c>
      <c r="Z65" s="196">
        <v>4.13</v>
      </c>
      <c r="AA65" s="196">
        <v>1.1399999999999999</v>
      </c>
      <c r="AB65" s="196">
        <v>0</v>
      </c>
      <c r="AC65" s="196">
        <v>4.99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124.51</v>
      </c>
      <c r="AP65" s="196">
        <v>163.41999999999999</v>
      </c>
      <c r="AQ65" s="196">
        <v>0</v>
      </c>
      <c r="AR65" s="196">
        <v>0</v>
      </c>
      <c r="AS65" s="196">
        <v>28.62</v>
      </c>
      <c r="AT65" s="196">
        <v>38.99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8.61</v>
      </c>
      <c r="L66" s="196">
        <v>0.33</v>
      </c>
      <c r="M66" s="196">
        <v>2.16</v>
      </c>
      <c r="N66" s="196">
        <v>0.84</v>
      </c>
      <c r="O66" s="196">
        <v>2.48</v>
      </c>
      <c r="P66" s="196">
        <v>0.69</v>
      </c>
      <c r="Q66" s="196">
        <v>0.3</v>
      </c>
      <c r="R66" s="196">
        <v>0.63</v>
      </c>
      <c r="S66" s="196">
        <v>0.39</v>
      </c>
      <c r="T66" s="196">
        <v>0</v>
      </c>
      <c r="U66" s="196">
        <v>2.1</v>
      </c>
      <c r="V66" s="196">
        <v>0.31</v>
      </c>
      <c r="W66" s="196">
        <v>0.67</v>
      </c>
      <c r="X66" s="196">
        <v>1.46</v>
      </c>
      <c r="Y66" s="196">
        <v>0</v>
      </c>
      <c r="Z66" s="196">
        <v>4.13</v>
      </c>
      <c r="AA66" s="196">
        <v>1.1399999999999999</v>
      </c>
      <c r="AB66" s="196">
        <v>0</v>
      </c>
      <c r="AC66" s="196">
        <v>4.99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124.51</v>
      </c>
      <c r="AP66" s="196">
        <v>163.41999999999999</v>
      </c>
      <c r="AQ66" s="196">
        <v>0</v>
      </c>
      <c r="AR66" s="196">
        <v>0</v>
      </c>
      <c r="AS66" s="196">
        <v>28.62</v>
      </c>
      <c r="AT66" s="196">
        <v>38.99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8.61</v>
      </c>
      <c r="L67" s="196">
        <v>0.33</v>
      </c>
      <c r="M67" s="196">
        <v>2.16</v>
      </c>
      <c r="N67" s="196">
        <v>0.84</v>
      </c>
      <c r="O67" s="196">
        <v>2.48</v>
      </c>
      <c r="P67" s="196">
        <v>0.69</v>
      </c>
      <c r="Q67" s="196">
        <v>0.32</v>
      </c>
      <c r="R67" s="196">
        <v>0.63</v>
      </c>
      <c r="S67" s="196">
        <v>0.4</v>
      </c>
      <c r="T67" s="196">
        <v>0</v>
      </c>
      <c r="U67" s="196">
        <v>2.1</v>
      </c>
      <c r="V67" s="196">
        <v>0.31</v>
      </c>
      <c r="W67" s="196">
        <v>0.67</v>
      </c>
      <c r="X67" s="196">
        <v>1.46</v>
      </c>
      <c r="Y67" s="196">
        <v>0</v>
      </c>
      <c r="Z67" s="196">
        <v>4.13</v>
      </c>
      <c r="AA67" s="196">
        <v>1.1399999999999999</v>
      </c>
      <c r="AB67" s="196">
        <v>0</v>
      </c>
      <c r="AC67" s="196">
        <v>4.99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124.51</v>
      </c>
      <c r="AP67" s="196">
        <v>163.41999999999999</v>
      </c>
      <c r="AQ67" s="196">
        <v>0</v>
      </c>
      <c r="AR67" s="196">
        <v>0</v>
      </c>
      <c r="AS67" s="196">
        <v>28.62</v>
      </c>
      <c r="AT67" s="196">
        <v>38.99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8.61</v>
      </c>
      <c r="L68" s="196">
        <v>0.33</v>
      </c>
      <c r="M68" s="196">
        <v>2.16</v>
      </c>
      <c r="N68" s="196">
        <v>0.84</v>
      </c>
      <c r="O68" s="196">
        <v>2.48</v>
      </c>
      <c r="P68" s="196">
        <v>0.69</v>
      </c>
      <c r="Q68" s="196">
        <v>0.31</v>
      </c>
      <c r="R68" s="196">
        <v>0.63</v>
      </c>
      <c r="S68" s="196">
        <v>0.39</v>
      </c>
      <c r="T68" s="196">
        <v>0</v>
      </c>
      <c r="U68" s="196">
        <v>2.1</v>
      </c>
      <c r="V68" s="196">
        <v>0.31</v>
      </c>
      <c r="W68" s="196">
        <v>0.67</v>
      </c>
      <c r="X68" s="196">
        <v>1.46</v>
      </c>
      <c r="Y68" s="196">
        <v>0</v>
      </c>
      <c r="Z68" s="196">
        <v>4.13</v>
      </c>
      <c r="AA68" s="196">
        <v>1.1399999999999999</v>
      </c>
      <c r="AB68" s="196">
        <v>0</v>
      </c>
      <c r="AC68" s="196">
        <v>4.99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20.18</v>
      </c>
      <c r="AL68" s="196">
        <v>0</v>
      </c>
      <c r="AM68" s="196">
        <v>0</v>
      </c>
      <c r="AN68" s="196">
        <v>0</v>
      </c>
      <c r="AO68" s="196">
        <v>124.51</v>
      </c>
      <c r="AP68" s="196">
        <v>163.41999999999999</v>
      </c>
      <c r="AQ68" s="196">
        <v>0</v>
      </c>
      <c r="AR68" s="196">
        <v>0</v>
      </c>
      <c r="AS68" s="196">
        <v>28.62</v>
      </c>
      <c r="AT68" s="196">
        <v>38.99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8.61</v>
      </c>
      <c r="L69" s="196">
        <v>0.33</v>
      </c>
      <c r="M69" s="196">
        <v>2.16</v>
      </c>
      <c r="N69" s="196">
        <v>0.84</v>
      </c>
      <c r="O69" s="196">
        <v>2.48</v>
      </c>
      <c r="P69" s="196">
        <v>0.69</v>
      </c>
      <c r="Q69" s="196">
        <v>0.31</v>
      </c>
      <c r="R69" s="196">
        <v>0.63</v>
      </c>
      <c r="S69" s="196">
        <v>0.39</v>
      </c>
      <c r="T69" s="196">
        <v>0</v>
      </c>
      <c r="U69" s="196">
        <v>2.1</v>
      </c>
      <c r="V69" s="196">
        <v>0.31</v>
      </c>
      <c r="W69" s="196">
        <v>0.67</v>
      </c>
      <c r="X69" s="196">
        <v>1.46</v>
      </c>
      <c r="Y69" s="196">
        <v>0</v>
      </c>
      <c r="Z69" s="196">
        <v>4.13</v>
      </c>
      <c r="AA69" s="196">
        <v>1.1399999999999999</v>
      </c>
      <c r="AB69" s="196">
        <v>0</v>
      </c>
      <c r="AC69" s="196">
        <v>2.99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124.51</v>
      </c>
      <c r="AP69" s="196">
        <v>163.41999999999999</v>
      </c>
      <c r="AQ69" s="196">
        <v>0</v>
      </c>
      <c r="AR69" s="196">
        <v>0</v>
      </c>
      <c r="AS69" s="196">
        <v>28.62</v>
      </c>
      <c r="AT69" s="196">
        <v>38.99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8.61</v>
      </c>
      <c r="L70" s="196">
        <v>0.33</v>
      </c>
      <c r="M70" s="196">
        <v>2.16</v>
      </c>
      <c r="N70" s="196">
        <v>0.84</v>
      </c>
      <c r="O70" s="196">
        <v>2.48</v>
      </c>
      <c r="P70" s="196">
        <v>0.69</v>
      </c>
      <c r="Q70" s="196">
        <v>0.31</v>
      </c>
      <c r="R70" s="196">
        <v>0.63</v>
      </c>
      <c r="S70" s="196">
        <v>0.39</v>
      </c>
      <c r="T70" s="196">
        <v>0</v>
      </c>
      <c r="U70" s="196">
        <v>2.1</v>
      </c>
      <c r="V70" s="196">
        <v>0.31</v>
      </c>
      <c r="W70" s="196">
        <v>0.67</v>
      </c>
      <c r="X70" s="196">
        <v>1.46</v>
      </c>
      <c r="Y70" s="196">
        <v>0</v>
      </c>
      <c r="Z70" s="196">
        <v>4.13</v>
      </c>
      <c r="AA70" s="196">
        <v>1.1399999999999999</v>
      </c>
      <c r="AB70" s="196">
        <v>0</v>
      </c>
      <c r="AC70" s="196">
        <v>2.99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124.51</v>
      </c>
      <c r="AP70" s="196">
        <v>163.41999999999999</v>
      </c>
      <c r="AQ70" s="196">
        <v>0</v>
      </c>
      <c r="AR70" s="196">
        <v>0</v>
      </c>
      <c r="AS70" s="196">
        <v>28.62</v>
      </c>
      <c r="AT70" s="196">
        <v>38.99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8.61</v>
      </c>
      <c r="L71" s="196">
        <v>0.33</v>
      </c>
      <c r="M71" s="196">
        <v>2.16</v>
      </c>
      <c r="N71" s="196">
        <v>0.84</v>
      </c>
      <c r="O71" s="196">
        <v>2.48</v>
      </c>
      <c r="P71" s="196">
        <v>0.69</v>
      </c>
      <c r="Q71" s="196">
        <v>0.31</v>
      </c>
      <c r="R71" s="196">
        <v>0.63</v>
      </c>
      <c r="S71" s="196">
        <v>0.39</v>
      </c>
      <c r="T71" s="196">
        <v>0</v>
      </c>
      <c r="U71" s="196">
        <v>2.1</v>
      </c>
      <c r="V71" s="196">
        <v>0.31</v>
      </c>
      <c r="W71" s="196">
        <v>0.67</v>
      </c>
      <c r="X71" s="196">
        <v>1.46</v>
      </c>
      <c r="Y71" s="196">
        <v>0</v>
      </c>
      <c r="Z71" s="196">
        <v>4.13</v>
      </c>
      <c r="AA71" s="196">
        <v>1.1399999999999999</v>
      </c>
      <c r="AB71" s="196">
        <v>0</v>
      </c>
      <c r="AC71" s="196">
        <v>2.99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124.51</v>
      </c>
      <c r="AP71" s="196">
        <v>163.41999999999999</v>
      </c>
      <c r="AQ71" s="196">
        <v>0</v>
      </c>
      <c r="AR71" s="196">
        <v>0</v>
      </c>
      <c r="AS71" s="196">
        <v>28.62</v>
      </c>
      <c r="AT71" s="196">
        <v>38.99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8.61</v>
      </c>
      <c r="L72" s="196">
        <v>0.33</v>
      </c>
      <c r="M72" s="196">
        <v>2.16</v>
      </c>
      <c r="N72" s="196">
        <v>0.84</v>
      </c>
      <c r="O72" s="196">
        <v>2.48</v>
      </c>
      <c r="P72" s="196">
        <v>0.69</v>
      </c>
      <c r="Q72" s="196">
        <v>0.31</v>
      </c>
      <c r="R72" s="196">
        <v>0.63</v>
      </c>
      <c r="S72" s="196">
        <v>0.39</v>
      </c>
      <c r="T72" s="196">
        <v>0</v>
      </c>
      <c r="U72" s="196">
        <v>2.1</v>
      </c>
      <c r="V72" s="196">
        <v>0.31</v>
      </c>
      <c r="W72" s="196">
        <v>0.67</v>
      </c>
      <c r="X72" s="196">
        <v>1.46</v>
      </c>
      <c r="Y72" s="196">
        <v>0</v>
      </c>
      <c r="Z72" s="196">
        <v>4.13</v>
      </c>
      <c r="AA72" s="196">
        <v>1.1399999999999999</v>
      </c>
      <c r="AB72" s="196">
        <v>0</v>
      </c>
      <c r="AC72" s="196">
        <v>2.99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124.51</v>
      </c>
      <c r="AP72" s="196">
        <v>163.41999999999999</v>
      </c>
      <c r="AQ72" s="196">
        <v>0</v>
      </c>
      <c r="AR72" s="196">
        <v>0</v>
      </c>
      <c r="AS72" s="196">
        <v>28.62</v>
      </c>
      <c r="AT72" s="196">
        <v>38.99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8.61</v>
      </c>
      <c r="L73" s="196">
        <v>0.33</v>
      </c>
      <c r="M73" s="196">
        <v>2.16</v>
      </c>
      <c r="N73" s="196">
        <v>0.84</v>
      </c>
      <c r="O73" s="196">
        <v>2.48</v>
      </c>
      <c r="P73" s="196">
        <v>0.69</v>
      </c>
      <c r="Q73" s="196">
        <v>0.31</v>
      </c>
      <c r="R73" s="196">
        <v>0.63</v>
      </c>
      <c r="S73" s="196">
        <v>0.39</v>
      </c>
      <c r="T73" s="196">
        <v>0</v>
      </c>
      <c r="U73" s="196">
        <v>2.1</v>
      </c>
      <c r="V73" s="196">
        <v>0.31</v>
      </c>
      <c r="W73" s="196">
        <v>0.64</v>
      </c>
      <c r="X73" s="196">
        <v>1.46</v>
      </c>
      <c r="Y73" s="196">
        <v>0</v>
      </c>
      <c r="Z73" s="196">
        <v>4.13</v>
      </c>
      <c r="AA73" s="196">
        <v>1.1399999999999999</v>
      </c>
      <c r="AB73" s="196">
        <v>0</v>
      </c>
      <c r="AC73" s="196">
        <v>2.99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124.51</v>
      </c>
      <c r="AP73" s="196">
        <v>163.41999999999999</v>
      </c>
      <c r="AQ73" s="196">
        <v>0</v>
      </c>
      <c r="AR73" s="196">
        <v>0</v>
      </c>
      <c r="AS73" s="196">
        <v>28.62</v>
      </c>
      <c r="AT73" s="196">
        <v>38.99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8.61</v>
      </c>
      <c r="L74" s="196">
        <v>0.33</v>
      </c>
      <c r="M74" s="196">
        <v>2.16</v>
      </c>
      <c r="N74" s="196">
        <v>0.84</v>
      </c>
      <c r="O74" s="196">
        <v>2.48</v>
      </c>
      <c r="P74" s="196">
        <v>0.69</v>
      </c>
      <c r="Q74" s="196">
        <v>0.31</v>
      </c>
      <c r="R74" s="196">
        <v>0.63</v>
      </c>
      <c r="S74" s="196">
        <v>0.39</v>
      </c>
      <c r="T74" s="196">
        <v>0</v>
      </c>
      <c r="U74" s="196">
        <v>2.1</v>
      </c>
      <c r="V74" s="196">
        <v>0.31</v>
      </c>
      <c r="W74" s="196">
        <v>0.64</v>
      </c>
      <c r="X74" s="196">
        <v>1.46</v>
      </c>
      <c r="Y74" s="196">
        <v>0</v>
      </c>
      <c r="Z74" s="196">
        <v>4.13</v>
      </c>
      <c r="AA74" s="196">
        <v>1.1399999999999999</v>
      </c>
      <c r="AB74" s="196">
        <v>0</v>
      </c>
      <c r="AC74" s="196">
        <v>2.99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124.51</v>
      </c>
      <c r="AP74" s="196">
        <v>163.41999999999999</v>
      </c>
      <c r="AQ74" s="196">
        <v>0</v>
      </c>
      <c r="AR74" s="196">
        <v>0</v>
      </c>
      <c r="AS74" s="196">
        <v>28.62</v>
      </c>
      <c r="AT74" s="196">
        <v>38.99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8.61</v>
      </c>
      <c r="L75" s="196">
        <v>0.33</v>
      </c>
      <c r="M75" s="196">
        <v>2.16</v>
      </c>
      <c r="N75" s="196">
        <v>0.84</v>
      </c>
      <c r="O75" s="196">
        <v>2.48</v>
      </c>
      <c r="P75" s="196">
        <v>0.69</v>
      </c>
      <c r="Q75" s="196">
        <v>0.31</v>
      </c>
      <c r="R75" s="196">
        <v>0.63</v>
      </c>
      <c r="S75" s="196">
        <v>0.39</v>
      </c>
      <c r="T75" s="196">
        <v>0</v>
      </c>
      <c r="U75" s="196">
        <v>2.1</v>
      </c>
      <c r="V75" s="196">
        <v>0.31</v>
      </c>
      <c r="W75" s="196">
        <v>0.64</v>
      </c>
      <c r="X75" s="196">
        <v>1.46</v>
      </c>
      <c r="Y75" s="196">
        <v>0</v>
      </c>
      <c r="Z75" s="196">
        <v>4.13</v>
      </c>
      <c r="AA75" s="196">
        <v>1.1399999999999999</v>
      </c>
      <c r="AB75" s="196">
        <v>0</v>
      </c>
      <c r="AC75" s="196">
        <v>2.99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124.51</v>
      </c>
      <c r="AP75" s="196">
        <v>163.41999999999999</v>
      </c>
      <c r="AQ75" s="196">
        <v>0</v>
      </c>
      <c r="AR75" s="196">
        <v>0</v>
      </c>
      <c r="AS75" s="196">
        <v>28.86</v>
      </c>
      <c r="AT75" s="196">
        <v>38.99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8.61</v>
      </c>
      <c r="L76" s="196">
        <v>0.33</v>
      </c>
      <c r="M76" s="196">
        <v>2.16</v>
      </c>
      <c r="N76" s="196">
        <v>0.84</v>
      </c>
      <c r="O76" s="196">
        <v>2.48</v>
      </c>
      <c r="P76" s="196">
        <v>0.69</v>
      </c>
      <c r="Q76" s="196">
        <v>0.31</v>
      </c>
      <c r="R76" s="196">
        <v>0.63</v>
      </c>
      <c r="S76" s="196">
        <v>0.39</v>
      </c>
      <c r="T76" s="196">
        <v>0</v>
      </c>
      <c r="U76" s="196">
        <v>2.1</v>
      </c>
      <c r="V76" s="196">
        <v>0.31</v>
      </c>
      <c r="W76" s="196">
        <v>0.64</v>
      </c>
      <c r="X76" s="196">
        <v>1.46</v>
      </c>
      <c r="Y76" s="196">
        <v>0</v>
      </c>
      <c r="Z76" s="196">
        <v>4.13</v>
      </c>
      <c r="AA76" s="196">
        <v>1.1399999999999999</v>
      </c>
      <c r="AB76" s="196">
        <v>0</v>
      </c>
      <c r="AC76" s="196">
        <v>2.99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124.51</v>
      </c>
      <c r="AP76" s="196">
        <v>163.41999999999999</v>
      </c>
      <c r="AQ76" s="196">
        <v>0</v>
      </c>
      <c r="AR76" s="196">
        <v>0</v>
      </c>
      <c r="AS76" s="196">
        <v>28.86</v>
      </c>
      <c r="AT76" s="196">
        <v>38.99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8.61</v>
      </c>
      <c r="L77" s="196">
        <v>0.33</v>
      </c>
      <c r="M77" s="196">
        <v>2.16</v>
      </c>
      <c r="N77" s="196">
        <v>0.84</v>
      </c>
      <c r="O77" s="196">
        <v>2.48</v>
      </c>
      <c r="P77" s="196">
        <v>0.69</v>
      </c>
      <c r="Q77" s="196">
        <v>0.31</v>
      </c>
      <c r="R77" s="196">
        <v>0.63</v>
      </c>
      <c r="S77" s="196">
        <v>0.39</v>
      </c>
      <c r="T77" s="196">
        <v>0</v>
      </c>
      <c r="U77" s="196">
        <v>2.1</v>
      </c>
      <c r="V77" s="196">
        <v>0.31</v>
      </c>
      <c r="W77" s="196">
        <v>0.64</v>
      </c>
      <c r="X77" s="196">
        <v>1.46</v>
      </c>
      <c r="Y77" s="196">
        <v>0</v>
      </c>
      <c r="Z77" s="196">
        <v>4.13</v>
      </c>
      <c r="AA77" s="196">
        <v>1.1399999999999999</v>
      </c>
      <c r="AB77" s="196">
        <v>0</v>
      </c>
      <c r="AC77" s="196">
        <v>2.99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124.51</v>
      </c>
      <c r="AP77" s="196">
        <v>163.41999999999999</v>
      </c>
      <c r="AQ77" s="196">
        <v>0</v>
      </c>
      <c r="AR77" s="196">
        <v>0</v>
      </c>
      <c r="AS77" s="196">
        <v>28.86</v>
      </c>
      <c r="AT77" s="196">
        <v>38.99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8.61</v>
      </c>
      <c r="L78" s="196">
        <v>0.33</v>
      </c>
      <c r="M78" s="196">
        <v>2.16</v>
      </c>
      <c r="N78" s="196">
        <v>0.84</v>
      </c>
      <c r="O78" s="196">
        <v>2.48</v>
      </c>
      <c r="P78" s="196">
        <v>0.69</v>
      </c>
      <c r="Q78" s="196">
        <v>0.31</v>
      </c>
      <c r="R78" s="196">
        <v>0.63</v>
      </c>
      <c r="S78" s="196">
        <v>0.39</v>
      </c>
      <c r="T78" s="196">
        <v>0</v>
      </c>
      <c r="U78" s="196">
        <v>2.1</v>
      </c>
      <c r="V78" s="196">
        <v>0.31</v>
      </c>
      <c r="W78" s="196">
        <v>0.64</v>
      </c>
      <c r="X78" s="196">
        <v>1.46</v>
      </c>
      <c r="Y78" s="196">
        <v>0</v>
      </c>
      <c r="Z78" s="196">
        <v>4.13</v>
      </c>
      <c r="AA78" s="196">
        <v>1.1399999999999999</v>
      </c>
      <c r="AB78" s="196">
        <v>0</v>
      </c>
      <c r="AC78" s="196">
        <v>2.99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124.51</v>
      </c>
      <c r="AP78" s="196">
        <v>163.41999999999999</v>
      </c>
      <c r="AQ78" s="196">
        <v>0</v>
      </c>
      <c r="AR78" s="196">
        <v>0</v>
      </c>
      <c r="AS78" s="196">
        <v>28.86</v>
      </c>
      <c r="AT78" s="196">
        <v>38.99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8.61</v>
      </c>
      <c r="L79" s="196">
        <v>0.33</v>
      </c>
      <c r="M79" s="196">
        <v>2.16</v>
      </c>
      <c r="N79" s="196">
        <v>0.84</v>
      </c>
      <c r="O79" s="196">
        <v>2.48</v>
      </c>
      <c r="P79" s="196">
        <v>0.69</v>
      </c>
      <c r="Q79" s="196">
        <v>0.31</v>
      </c>
      <c r="R79" s="196">
        <v>0.63</v>
      </c>
      <c r="S79" s="196">
        <v>0.39</v>
      </c>
      <c r="T79" s="196">
        <v>0</v>
      </c>
      <c r="U79" s="196">
        <v>2.1</v>
      </c>
      <c r="V79" s="196">
        <v>0.31</v>
      </c>
      <c r="W79" s="196">
        <v>0.64</v>
      </c>
      <c r="X79" s="196">
        <v>1.46</v>
      </c>
      <c r="Y79" s="196">
        <v>0</v>
      </c>
      <c r="Z79" s="196">
        <v>4.13</v>
      </c>
      <c r="AA79" s="196">
        <v>1.1399999999999999</v>
      </c>
      <c r="AB79" s="196">
        <v>0</v>
      </c>
      <c r="AC79" s="196">
        <v>2.99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124.51</v>
      </c>
      <c r="AP79" s="196">
        <v>163.41999999999999</v>
      </c>
      <c r="AQ79" s="196">
        <v>0</v>
      </c>
      <c r="AR79" s="196">
        <v>0</v>
      </c>
      <c r="AS79" s="196">
        <v>28.86</v>
      </c>
      <c r="AT79" s="196">
        <v>38.99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8.61</v>
      </c>
      <c r="L80" s="196">
        <v>0.33</v>
      </c>
      <c r="M80" s="196">
        <v>2.16</v>
      </c>
      <c r="N80" s="196">
        <v>0.84</v>
      </c>
      <c r="O80" s="196">
        <v>2.48</v>
      </c>
      <c r="P80" s="196">
        <v>0.69</v>
      </c>
      <c r="Q80" s="196">
        <v>0.31</v>
      </c>
      <c r="R80" s="196">
        <v>0.63</v>
      </c>
      <c r="S80" s="196">
        <v>0.39</v>
      </c>
      <c r="T80" s="196">
        <v>0</v>
      </c>
      <c r="U80" s="196">
        <v>2.1</v>
      </c>
      <c r="V80" s="196">
        <v>0.31</v>
      </c>
      <c r="W80" s="196">
        <v>0.64</v>
      </c>
      <c r="X80" s="196">
        <v>1.46</v>
      </c>
      <c r="Y80" s="196">
        <v>0</v>
      </c>
      <c r="Z80" s="196">
        <v>4.13</v>
      </c>
      <c r="AA80" s="196">
        <v>1.1399999999999999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124.51</v>
      </c>
      <c r="AP80" s="196">
        <v>163.41999999999999</v>
      </c>
      <c r="AQ80" s="196">
        <v>0</v>
      </c>
      <c r="AR80" s="196">
        <v>0</v>
      </c>
      <c r="AS80" s="196">
        <v>28.86</v>
      </c>
      <c r="AT80" s="196">
        <v>38.99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8.61</v>
      </c>
      <c r="L81" s="196">
        <v>0.33</v>
      </c>
      <c r="M81" s="196">
        <v>2.16</v>
      </c>
      <c r="N81" s="196">
        <v>0.84</v>
      </c>
      <c r="O81" s="196">
        <v>2.48</v>
      </c>
      <c r="P81" s="196">
        <v>0.69</v>
      </c>
      <c r="Q81" s="196">
        <v>0.31</v>
      </c>
      <c r="R81" s="196">
        <v>0.63</v>
      </c>
      <c r="S81" s="196">
        <v>0.39</v>
      </c>
      <c r="T81" s="196">
        <v>0</v>
      </c>
      <c r="U81" s="196">
        <v>2.1</v>
      </c>
      <c r="V81" s="196">
        <v>0.31</v>
      </c>
      <c r="W81" s="196">
        <v>0.64</v>
      </c>
      <c r="X81" s="196">
        <v>1.46</v>
      </c>
      <c r="Y81" s="196">
        <v>0</v>
      </c>
      <c r="Z81" s="196">
        <v>4.13</v>
      </c>
      <c r="AA81" s="196">
        <v>1.1399999999999999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24.61</v>
      </c>
      <c r="AL81" s="196">
        <v>0</v>
      </c>
      <c r="AM81" s="196">
        <v>0</v>
      </c>
      <c r="AN81" s="196">
        <v>0</v>
      </c>
      <c r="AO81" s="196">
        <v>124.51</v>
      </c>
      <c r="AP81" s="196">
        <v>163.41999999999999</v>
      </c>
      <c r="AQ81" s="196">
        <v>0</v>
      </c>
      <c r="AR81" s="196">
        <v>0</v>
      </c>
      <c r="AS81" s="196">
        <v>28.86</v>
      </c>
      <c r="AT81" s="196">
        <v>38.99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8.61</v>
      </c>
      <c r="L82" s="196">
        <v>0.33</v>
      </c>
      <c r="M82" s="196">
        <v>2.16</v>
      </c>
      <c r="N82" s="196">
        <v>0.84</v>
      </c>
      <c r="O82" s="196">
        <v>2.48</v>
      </c>
      <c r="P82" s="196">
        <v>0.69</v>
      </c>
      <c r="Q82" s="196">
        <v>0.31</v>
      </c>
      <c r="R82" s="196">
        <v>0.63</v>
      </c>
      <c r="S82" s="196">
        <v>0.39</v>
      </c>
      <c r="T82" s="196">
        <v>0</v>
      </c>
      <c r="U82" s="196">
        <v>2.1</v>
      </c>
      <c r="V82" s="196">
        <v>0.31</v>
      </c>
      <c r="W82" s="196">
        <v>0.64</v>
      </c>
      <c r="X82" s="196">
        <v>1.46</v>
      </c>
      <c r="Y82" s="196">
        <v>0</v>
      </c>
      <c r="Z82" s="196">
        <v>4.13</v>
      </c>
      <c r="AA82" s="196">
        <v>1.1399999999999999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24.61</v>
      </c>
      <c r="AL82" s="196">
        <v>0</v>
      </c>
      <c r="AM82" s="196">
        <v>0</v>
      </c>
      <c r="AN82" s="196">
        <v>0</v>
      </c>
      <c r="AO82" s="196">
        <v>124.51</v>
      </c>
      <c r="AP82" s="196">
        <v>163.41999999999999</v>
      </c>
      <c r="AQ82" s="196">
        <v>0</v>
      </c>
      <c r="AR82" s="196">
        <v>0</v>
      </c>
      <c r="AS82" s="196">
        <v>28.86</v>
      </c>
      <c r="AT82" s="196">
        <v>38.99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8.61</v>
      </c>
      <c r="L83" s="196">
        <v>0.33</v>
      </c>
      <c r="M83" s="196">
        <v>2.16</v>
      </c>
      <c r="N83" s="196">
        <v>0.84</v>
      </c>
      <c r="O83" s="196">
        <v>2.48</v>
      </c>
      <c r="P83" s="196">
        <v>0.69</v>
      </c>
      <c r="Q83" s="196">
        <v>0.31</v>
      </c>
      <c r="R83" s="196">
        <v>0.63</v>
      </c>
      <c r="S83" s="196">
        <v>0.39</v>
      </c>
      <c r="T83" s="196">
        <v>0</v>
      </c>
      <c r="U83" s="196">
        <v>2.1</v>
      </c>
      <c r="V83" s="196">
        <v>0.31</v>
      </c>
      <c r="W83" s="196">
        <v>0.64</v>
      </c>
      <c r="X83" s="196">
        <v>1.46</v>
      </c>
      <c r="Y83" s="196">
        <v>0</v>
      </c>
      <c r="Z83" s="196">
        <v>4.13</v>
      </c>
      <c r="AA83" s="196">
        <v>1.1399999999999999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24.61</v>
      </c>
      <c r="AL83" s="196">
        <v>0</v>
      </c>
      <c r="AM83" s="196">
        <v>0</v>
      </c>
      <c r="AN83" s="196">
        <v>0</v>
      </c>
      <c r="AO83" s="196">
        <v>124.51</v>
      </c>
      <c r="AP83" s="196">
        <v>163.41999999999999</v>
      </c>
      <c r="AQ83" s="196">
        <v>0</v>
      </c>
      <c r="AR83" s="196">
        <v>0</v>
      </c>
      <c r="AS83" s="196">
        <v>28.86</v>
      </c>
      <c r="AT83" s="196">
        <v>38.99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8.61</v>
      </c>
      <c r="L84" s="196">
        <v>0.33</v>
      </c>
      <c r="M84" s="196">
        <v>2.16</v>
      </c>
      <c r="N84" s="196">
        <v>0.84</v>
      </c>
      <c r="O84" s="196">
        <v>2.48</v>
      </c>
      <c r="P84" s="196">
        <v>0.69</v>
      </c>
      <c r="Q84" s="196">
        <v>0.31</v>
      </c>
      <c r="R84" s="196">
        <v>0.63</v>
      </c>
      <c r="S84" s="196">
        <v>0.39</v>
      </c>
      <c r="T84" s="196">
        <v>0</v>
      </c>
      <c r="U84" s="196">
        <v>2.1</v>
      </c>
      <c r="V84" s="196">
        <v>0.31</v>
      </c>
      <c r="W84" s="196">
        <v>0.64</v>
      </c>
      <c r="X84" s="196">
        <v>1.46</v>
      </c>
      <c r="Y84" s="196">
        <v>0</v>
      </c>
      <c r="Z84" s="196">
        <v>4.13</v>
      </c>
      <c r="AA84" s="196">
        <v>1.1399999999999999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24.61</v>
      </c>
      <c r="AL84" s="196">
        <v>0</v>
      </c>
      <c r="AM84" s="196">
        <v>0</v>
      </c>
      <c r="AN84" s="196">
        <v>0</v>
      </c>
      <c r="AO84" s="196">
        <v>124.51</v>
      </c>
      <c r="AP84" s="196">
        <v>163.41999999999999</v>
      </c>
      <c r="AQ84" s="196">
        <v>0</v>
      </c>
      <c r="AR84" s="196">
        <v>0</v>
      </c>
      <c r="AS84" s="196">
        <v>28.86</v>
      </c>
      <c r="AT84" s="196">
        <v>38.99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8.61</v>
      </c>
      <c r="L85" s="196">
        <v>0.33</v>
      </c>
      <c r="M85" s="196">
        <v>2.16</v>
      </c>
      <c r="N85" s="196">
        <v>0.84</v>
      </c>
      <c r="O85" s="196">
        <v>2.48</v>
      </c>
      <c r="P85" s="196">
        <v>0.69</v>
      </c>
      <c r="Q85" s="196">
        <v>0.31</v>
      </c>
      <c r="R85" s="196">
        <v>0.63</v>
      </c>
      <c r="S85" s="196">
        <v>0.39</v>
      </c>
      <c r="T85" s="196">
        <v>0</v>
      </c>
      <c r="U85" s="196">
        <v>2.1</v>
      </c>
      <c r="V85" s="196">
        <v>0.31</v>
      </c>
      <c r="W85" s="196">
        <v>0.64</v>
      </c>
      <c r="X85" s="196">
        <v>1.46</v>
      </c>
      <c r="Y85" s="196">
        <v>0</v>
      </c>
      <c r="Z85" s="196">
        <v>4.13</v>
      </c>
      <c r="AA85" s="196">
        <v>1.1399999999999999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24.61</v>
      </c>
      <c r="AL85" s="196">
        <v>0</v>
      </c>
      <c r="AM85" s="196">
        <v>0</v>
      </c>
      <c r="AN85" s="196">
        <v>0</v>
      </c>
      <c r="AO85" s="196">
        <v>124.51</v>
      </c>
      <c r="AP85" s="196">
        <v>163.41999999999999</v>
      </c>
      <c r="AQ85" s="196">
        <v>0</v>
      </c>
      <c r="AR85" s="196">
        <v>0</v>
      </c>
      <c r="AS85" s="196">
        <v>28.86</v>
      </c>
      <c r="AT85" s="196">
        <v>38.99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8.61</v>
      </c>
      <c r="L86" s="196">
        <v>0.33</v>
      </c>
      <c r="M86" s="196">
        <v>2.16</v>
      </c>
      <c r="N86" s="196">
        <v>0.84</v>
      </c>
      <c r="O86" s="196">
        <v>2.48</v>
      </c>
      <c r="P86" s="196">
        <v>0.69</v>
      </c>
      <c r="Q86" s="196">
        <v>0.31</v>
      </c>
      <c r="R86" s="196">
        <v>0.63</v>
      </c>
      <c r="S86" s="196">
        <v>0.39</v>
      </c>
      <c r="T86" s="196">
        <v>0</v>
      </c>
      <c r="U86" s="196">
        <v>2.1</v>
      </c>
      <c r="V86" s="196">
        <v>0.31</v>
      </c>
      <c r="W86" s="196">
        <v>0.64</v>
      </c>
      <c r="X86" s="196">
        <v>1.46</v>
      </c>
      <c r="Y86" s="196">
        <v>0</v>
      </c>
      <c r="Z86" s="196">
        <v>4.13</v>
      </c>
      <c r="AA86" s="196">
        <v>1.1399999999999999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24.61</v>
      </c>
      <c r="AL86" s="196">
        <v>0</v>
      </c>
      <c r="AM86" s="196">
        <v>0</v>
      </c>
      <c r="AN86" s="196">
        <v>0</v>
      </c>
      <c r="AO86" s="196">
        <v>124.51</v>
      </c>
      <c r="AP86" s="196">
        <v>163.41999999999999</v>
      </c>
      <c r="AQ86" s="196">
        <v>0</v>
      </c>
      <c r="AR86" s="196">
        <v>0</v>
      </c>
      <c r="AS86" s="196">
        <v>28.86</v>
      </c>
      <c r="AT86" s="196">
        <v>38.99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8.61</v>
      </c>
      <c r="L87" s="196">
        <v>0.33</v>
      </c>
      <c r="M87" s="196">
        <v>2.16</v>
      </c>
      <c r="N87" s="196">
        <v>0.84</v>
      </c>
      <c r="O87" s="196">
        <v>2.48</v>
      </c>
      <c r="P87" s="196">
        <v>0.69</v>
      </c>
      <c r="Q87" s="196">
        <v>0.31</v>
      </c>
      <c r="R87" s="196">
        <v>0.63</v>
      </c>
      <c r="S87" s="196">
        <v>0.39</v>
      </c>
      <c r="T87" s="196">
        <v>0</v>
      </c>
      <c r="U87" s="196">
        <v>2.1</v>
      </c>
      <c r="V87" s="196">
        <v>0.31</v>
      </c>
      <c r="W87" s="196">
        <v>0.64</v>
      </c>
      <c r="X87" s="196">
        <v>1.46</v>
      </c>
      <c r="Y87" s="196">
        <v>0</v>
      </c>
      <c r="Z87" s="196">
        <v>4.13</v>
      </c>
      <c r="AA87" s="196">
        <v>1.1399999999999999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22.05</v>
      </c>
      <c r="AL87" s="196">
        <v>0</v>
      </c>
      <c r="AM87" s="196">
        <v>0</v>
      </c>
      <c r="AN87" s="196">
        <v>0</v>
      </c>
      <c r="AO87" s="196">
        <v>124.51</v>
      </c>
      <c r="AP87" s="196">
        <v>163.41999999999999</v>
      </c>
      <c r="AQ87" s="196">
        <v>0</v>
      </c>
      <c r="AR87" s="196">
        <v>0</v>
      </c>
      <c r="AS87" s="196">
        <v>29.1</v>
      </c>
      <c r="AT87" s="196">
        <v>38.99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8.61</v>
      </c>
      <c r="L88" s="196">
        <v>0.33</v>
      </c>
      <c r="M88" s="196">
        <v>2.16</v>
      </c>
      <c r="N88" s="196">
        <v>0.84</v>
      </c>
      <c r="O88" s="196">
        <v>2.48</v>
      </c>
      <c r="P88" s="196">
        <v>0.69</v>
      </c>
      <c r="Q88" s="196">
        <v>0.31</v>
      </c>
      <c r="R88" s="196">
        <v>0.63</v>
      </c>
      <c r="S88" s="196">
        <v>0.39</v>
      </c>
      <c r="T88" s="196">
        <v>0</v>
      </c>
      <c r="U88" s="196">
        <v>2.1</v>
      </c>
      <c r="V88" s="196">
        <v>0.31</v>
      </c>
      <c r="W88" s="196">
        <v>0.64</v>
      </c>
      <c r="X88" s="196">
        <v>1.46</v>
      </c>
      <c r="Y88" s="196">
        <v>0</v>
      </c>
      <c r="Z88" s="196">
        <v>4.13</v>
      </c>
      <c r="AA88" s="196">
        <v>1.1399999999999999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22.05</v>
      </c>
      <c r="AL88" s="196">
        <v>0</v>
      </c>
      <c r="AM88" s="196">
        <v>0</v>
      </c>
      <c r="AN88" s="196">
        <v>0</v>
      </c>
      <c r="AO88" s="196">
        <v>124.51</v>
      </c>
      <c r="AP88" s="196">
        <v>163.41999999999999</v>
      </c>
      <c r="AQ88" s="196">
        <v>0</v>
      </c>
      <c r="AR88" s="196">
        <v>0</v>
      </c>
      <c r="AS88" s="196">
        <v>29.1</v>
      </c>
      <c r="AT88" s="196">
        <v>38.99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8.61</v>
      </c>
      <c r="L89" s="196">
        <v>0.33</v>
      </c>
      <c r="M89" s="196">
        <v>2.16</v>
      </c>
      <c r="N89" s="196">
        <v>0.84</v>
      </c>
      <c r="O89" s="196">
        <v>2.48</v>
      </c>
      <c r="P89" s="196">
        <v>0.69</v>
      </c>
      <c r="Q89" s="196">
        <v>0.31</v>
      </c>
      <c r="R89" s="196">
        <v>0.63</v>
      </c>
      <c r="S89" s="196">
        <v>0.39</v>
      </c>
      <c r="T89" s="196">
        <v>0</v>
      </c>
      <c r="U89" s="196">
        <v>2.1</v>
      </c>
      <c r="V89" s="196">
        <v>0.31</v>
      </c>
      <c r="W89" s="196">
        <v>0.64</v>
      </c>
      <c r="X89" s="196">
        <v>1.46</v>
      </c>
      <c r="Y89" s="196">
        <v>0</v>
      </c>
      <c r="Z89" s="196">
        <v>4.13</v>
      </c>
      <c r="AA89" s="196">
        <v>1.1399999999999999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22.05</v>
      </c>
      <c r="AL89" s="196">
        <v>0</v>
      </c>
      <c r="AM89" s="196">
        <v>0</v>
      </c>
      <c r="AN89" s="196">
        <v>0</v>
      </c>
      <c r="AO89" s="196">
        <v>124.51</v>
      </c>
      <c r="AP89" s="196">
        <v>163.41999999999999</v>
      </c>
      <c r="AQ89" s="196">
        <v>0</v>
      </c>
      <c r="AR89" s="196">
        <v>0</v>
      </c>
      <c r="AS89" s="196">
        <v>29.1</v>
      </c>
      <c r="AT89" s="196">
        <v>38.99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8.61</v>
      </c>
      <c r="L90" s="196">
        <v>0.33</v>
      </c>
      <c r="M90" s="196">
        <v>2.16</v>
      </c>
      <c r="N90" s="196">
        <v>0.84</v>
      </c>
      <c r="O90" s="196">
        <v>2.48</v>
      </c>
      <c r="P90" s="196">
        <v>0.69</v>
      </c>
      <c r="Q90" s="196">
        <v>0.31</v>
      </c>
      <c r="R90" s="196">
        <v>0.63</v>
      </c>
      <c r="S90" s="196">
        <v>0.39</v>
      </c>
      <c r="T90" s="196">
        <v>0</v>
      </c>
      <c r="U90" s="196">
        <v>2.1</v>
      </c>
      <c r="V90" s="196">
        <v>0.31</v>
      </c>
      <c r="W90" s="196">
        <v>0.64</v>
      </c>
      <c r="X90" s="196">
        <v>1.46</v>
      </c>
      <c r="Y90" s="196">
        <v>0</v>
      </c>
      <c r="Z90" s="196">
        <v>4.13</v>
      </c>
      <c r="AA90" s="196">
        <v>1.1399999999999999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22.05</v>
      </c>
      <c r="AL90" s="196">
        <v>0</v>
      </c>
      <c r="AM90" s="196">
        <v>0</v>
      </c>
      <c r="AN90" s="196">
        <v>0</v>
      </c>
      <c r="AO90" s="196">
        <v>124.51</v>
      </c>
      <c r="AP90" s="196">
        <v>163.41999999999999</v>
      </c>
      <c r="AQ90" s="196">
        <v>0</v>
      </c>
      <c r="AR90" s="196">
        <v>0</v>
      </c>
      <c r="AS90" s="196">
        <v>29.1</v>
      </c>
      <c r="AT90" s="196">
        <v>38.99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8.61</v>
      </c>
      <c r="L91" s="196">
        <v>0.33</v>
      </c>
      <c r="M91" s="196">
        <v>2.16</v>
      </c>
      <c r="N91" s="196">
        <v>0.84</v>
      </c>
      <c r="O91" s="196">
        <v>2.48</v>
      </c>
      <c r="P91" s="196">
        <v>0.69</v>
      </c>
      <c r="Q91" s="196">
        <v>0.31</v>
      </c>
      <c r="R91" s="196">
        <v>0.63</v>
      </c>
      <c r="S91" s="196">
        <v>0.39</v>
      </c>
      <c r="T91" s="196">
        <v>0</v>
      </c>
      <c r="U91" s="196">
        <v>2.1</v>
      </c>
      <c r="V91" s="196">
        <v>0.31</v>
      </c>
      <c r="W91" s="196">
        <v>0.64</v>
      </c>
      <c r="X91" s="196">
        <v>1.46</v>
      </c>
      <c r="Y91" s="196">
        <v>0</v>
      </c>
      <c r="Z91" s="196">
        <v>4.13</v>
      </c>
      <c r="AA91" s="196">
        <v>1.1399999999999999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22.05</v>
      </c>
      <c r="AL91" s="196">
        <v>0</v>
      </c>
      <c r="AM91" s="196">
        <v>0</v>
      </c>
      <c r="AN91" s="196">
        <v>0</v>
      </c>
      <c r="AO91" s="196">
        <v>124.51</v>
      </c>
      <c r="AP91" s="196">
        <v>163.41999999999999</v>
      </c>
      <c r="AQ91" s="196">
        <v>0</v>
      </c>
      <c r="AR91" s="196">
        <v>0</v>
      </c>
      <c r="AS91" s="196">
        <v>29.33</v>
      </c>
      <c r="AT91" s="196">
        <v>38.99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8.61</v>
      </c>
      <c r="L92" s="196">
        <v>0.33</v>
      </c>
      <c r="M92" s="196">
        <v>2.16</v>
      </c>
      <c r="N92" s="196">
        <v>0.84</v>
      </c>
      <c r="O92" s="196">
        <v>2.48</v>
      </c>
      <c r="P92" s="196">
        <v>0.69</v>
      </c>
      <c r="Q92" s="196">
        <v>0.31</v>
      </c>
      <c r="R92" s="196">
        <v>0.63</v>
      </c>
      <c r="S92" s="196">
        <v>0.39</v>
      </c>
      <c r="T92" s="196">
        <v>0</v>
      </c>
      <c r="U92" s="196">
        <v>2.1</v>
      </c>
      <c r="V92" s="196">
        <v>0.31</v>
      </c>
      <c r="W92" s="196">
        <v>0.64</v>
      </c>
      <c r="X92" s="196">
        <v>1.46</v>
      </c>
      <c r="Y92" s="196">
        <v>0</v>
      </c>
      <c r="Z92" s="196">
        <v>4.13</v>
      </c>
      <c r="AA92" s="196">
        <v>1.1399999999999999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22.05</v>
      </c>
      <c r="AL92" s="196">
        <v>0</v>
      </c>
      <c r="AM92" s="196">
        <v>0</v>
      </c>
      <c r="AN92" s="196">
        <v>0</v>
      </c>
      <c r="AO92" s="196">
        <v>124.51</v>
      </c>
      <c r="AP92" s="196">
        <v>163.41999999999999</v>
      </c>
      <c r="AQ92" s="196">
        <v>0</v>
      </c>
      <c r="AR92" s="196">
        <v>0</v>
      </c>
      <c r="AS92" s="196">
        <v>29.33</v>
      </c>
      <c r="AT92" s="196">
        <v>38.99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8.61</v>
      </c>
      <c r="L93" s="196">
        <v>0.33</v>
      </c>
      <c r="M93" s="196">
        <v>2.16</v>
      </c>
      <c r="N93" s="196">
        <v>0.84</v>
      </c>
      <c r="O93" s="196">
        <v>2.48</v>
      </c>
      <c r="P93" s="196">
        <v>0.69</v>
      </c>
      <c r="Q93" s="196">
        <v>0.31</v>
      </c>
      <c r="R93" s="196">
        <v>0.63</v>
      </c>
      <c r="S93" s="196">
        <v>0.39</v>
      </c>
      <c r="T93" s="196">
        <v>0</v>
      </c>
      <c r="U93" s="196">
        <v>2.1</v>
      </c>
      <c r="V93" s="196">
        <v>0.31</v>
      </c>
      <c r="W93" s="196">
        <v>0.64</v>
      </c>
      <c r="X93" s="196">
        <v>1.46</v>
      </c>
      <c r="Y93" s="196">
        <v>0</v>
      </c>
      <c r="Z93" s="196">
        <v>4.13</v>
      </c>
      <c r="AA93" s="196">
        <v>1.1399999999999999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16.72</v>
      </c>
      <c r="AL93" s="196">
        <v>0</v>
      </c>
      <c r="AM93" s="196">
        <v>0</v>
      </c>
      <c r="AN93" s="196">
        <v>0</v>
      </c>
      <c r="AO93" s="196">
        <v>124.51</v>
      </c>
      <c r="AP93" s="196">
        <v>163.41999999999999</v>
      </c>
      <c r="AQ93" s="196">
        <v>0</v>
      </c>
      <c r="AR93" s="196">
        <v>0</v>
      </c>
      <c r="AS93" s="196">
        <v>29.33</v>
      </c>
      <c r="AT93" s="196">
        <v>38.99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8.61</v>
      </c>
      <c r="L94" s="196">
        <v>0.33</v>
      </c>
      <c r="M94" s="196">
        <v>2.16</v>
      </c>
      <c r="N94" s="196">
        <v>0.84</v>
      </c>
      <c r="O94" s="196">
        <v>2.48</v>
      </c>
      <c r="P94" s="196">
        <v>0.69</v>
      </c>
      <c r="Q94" s="196">
        <v>0.31</v>
      </c>
      <c r="R94" s="196">
        <v>0.63</v>
      </c>
      <c r="S94" s="196">
        <v>0.39</v>
      </c>
      <c r="T94" s="196">
        <v>0</v>
      </c>
      <c r="U94" s="196">
        <v>2.1</v>
      </c>
      <c r="V94" s="196">
        <v>0.31</v>
      </c>
      <c r="W94" s="196">
        <v>0.64</v>
      </c>
      <c r="X94" s="196">
        <v>1.46</v>
      </c>
      <c r="Y94" s="196">
        <v>0</v>
      </c>
      <c r="Z94" s="196">
        <v>4.13</v>
      </c>
      <c r="AA94" s="196">
        <v>1.1399999999999999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16.72</v>
      </c>
      <c r="AL94" s="196">
        <v>0</v>
      </c>
      <c r="AM94" s="196">
        <v>0</v>
      </c>
      <c r="AN94" s="196">
        <v>0</v>
      </c>
      <c r="AO94" s="196">
        <v>124.51</v>
      </c>
      <c r="AP94" s="196">
        <v>163.41999999999999</v>
      </c>
      <c r="AQ94" s="196">
        <v>0</v>
      </c>
      <c r="AR94" s="196">
        <v>0</v>
      </c>
      <c r="AS94" s="196">
        <v>29.33</v>
      </c>
      <c r="AT94" s="196">
        <v>38.99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8.61</v>
      </c>
      <c r="L95" s="196">
        <v>0.33</v>
      </c>
      <c r="M95" s="196">
        <v>2.16</v>
      </c>
      <c r="N95" s="196">
        <v>0.84</v>
      </c>
      <c r="O95" s="196">
        <v>2.48</v>
      </c>
      <c r="P95" s="196">
        <v>0.69</v>
      </c>
      <c r="Q95" s="196">
        <v>0.31</v>
      </c>
      <c r="R95" s="196">
        <v>0.63</v>
      </c>
      <c r="S95" s="196">
        <v>0.39</v>
      </c>
      <c r="T95" s="196">
        <v>0</v>
      </c>
      <c r="U95" s="196">
        <v>2.1</v>
      </c>
      <c r="V95" s="196">
        <v>0.31</v>
      </c>
      <c r="W95" s="196">
        <v>0.64</v>
      </c>
      <c r="X95" s="196">
        <v>1.46</v>
      </c>
      <c r="Y95" s="196">
        <v>0</v>
      </c>
      <c r="Z95" s="196">
        <v>4.13</v>
      </c>
      <c r="AA95" s="196">
        <v>1.1399999999999999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16.72</v>
      </c>
      <c r="AL95" s="196">
        <v>0</v>
      </c>
      <c r="AM95" s="196">
        <v>0</v>
      </c>
      <c r="AN95" s="196">
        <v>0</v>
      </c>
      <c r="AO95" s="196">
        <v>124.51</v>
      </c>
      <c r="AP95" s="196">
        <v>163.41999999999999</v>
      </c>
      <c r="AQ95" s="196">
        <v>0</v>
      </c>
      <c r="AR95" s="196">
        <v>0</v>
      </c>
      <c r="AS95" s="196">
        <v>29.57</v>
      </c>
      <c r="AT95" s="196">
        <v>38.99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8.61</v>
      </c>
      <c r="L96" s="196">
        <v>0.33</v>
      </c>
      <c r="M96" s="196">
        <v>2.16</v>
      </c>
      <c r="N96" s="196">
        <v>0.84</v>
      </c>
      <c r="O96" s="196">
        <v>2.48</v>
      </c>
      <c r="P96" s="196">
        <v>0.69</v>
      </c>
      <c r="Q96" s="196">
        <v>0.31</v>
      </c>
      <c r="R96" s="196">
        <v>0.63</v>
      </c>
      <c r="S96" s="196">
        <v>0.39</v>
      </c>
      <c r="T96" s="196">
        <v>0</v>
      </c>
      <c r="U96" s="196">
        <v>2.1</v>
      </c>
      <c r="V96" s="196">
        <v>0.31</v>
      </c>
      <c r="W96" s="196">
        <v>0.64</v>
      </c>
      <c r="X96" s="196">
        <v>1.46</v>
      </c>
      <c r="Y96" s="196">
        <v>0</v>
      </c>
      <c r="Z96" s="196">
        <v>4.13</v>
      </c>
      <c r="AA96" s="196">
        <v>1.1399999999999999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16.72</v>
      </c>
      <c r="AL96" s="196">
        <v>0</v>
      </c>
      <c r="AM96" s="196">
        <v>0</v>
      </c>
      <c r="AN96" s="196">
        <v>0</v>
      </c>
      <c r="AO96" s="196">
        <v>124.51</v>
      </c>
      <c r="AP96" s="196">
        <v>163.41999999999999</v>
      </c>
      <c r="AQ96" s="196">
        <v>0</v>
      </c>
      <c r="AR96" s="196">
        <v>0</v>
      </c>
      <c r="AS96" s="196">
        <v>29.57</v>
      </c>
      <c r="AT96" s="196">
        <v>38.99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8.61</v>
      </c>
      <c r="L97" s="196">
        <v>0.33</v>
      </c>
      <c r="M97" s="196">
        <v>2.16</v>
      </c>
      <c r="N97" s="196">
        <v>0.84</v>
      </c>
      <c r="O97" s="196">
        <v>2.48</v>
      </c>
      <c r="P97" s="196">
        <v>0.69</v>
      </c>
      <c r="Q97" s="196">
        <v>0.31</v>
      </c>
      <c r="R97" s="196">
        <v>0.63</v>
      </c>
      <c r="S97" s="196">
        <v>0.39</v>
      </c>
      <c r="T97" s="196">
        <v>0</v>
      </c>
      <c r="U97" s="196">
        <v>2.1</v>
      </c>
      <c r="V97" s="196">
        <v>0.31</v>
      </c>
      <c r="W97" s="196">
        <v>0.64</v>
      </c>
      <c r="X97" s="196">
        <v>1.46</v>
      </c>
      <c r="Y97" s="196">
        <v>0</v>
      </c>
      <c r="Z97" s="196">
        <v>4.13</v>
      </c>
      <c r="AA97" s="196">
        <v>1.1399999999999999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16.72</v>
      </c>
      <c r="AL97" s="196">
        <v>0</v>
      </c>
      <c r="AM97" s="196">
        <v>0</v>
      </c>
      <c r="AN97" s="196">
        <v>0</v>
      </c>
      <c r="AO97" s="196">
        <v>124.51</v>
      </c>
      <c r="AP97" s="196">
        <v>163.41999999999999</v>
      </c>
      <c r="AQ97" s="196">
        <v>0</v>
      </c>
      <c r="AR97" s="196">
        <v>0</v>
      </c>
      <c r="AS97" s="196">
        <v>29.57</v>
      </c>
      <c r="AT97" s="196">
        <v>38.99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8.61</v>
      </c>
      <c r="L98" s="196">
        <v>0.33</v>
      </c>
      <c r="M98" s="196">
        <v>2.16</v>
      </c>
      <c r="N98" s="196">
        <v>0.84</v>
      </c>
      <c r="O98" s="196">
        <v>2.48</v>
      </c>
      <c r="P98" s="196">
        <v>0.69</v>
      </c>
      <c r="Q98" s="196">
        <v>0.31</v>
      </c>
      <c r="R98" s="196">
        <v>0.63</v>
      </c>
      <c r="S98" s="196">
        <v>0.39</v>
      </c>
      <c r="T98" s="196">
        <v>0</v>
      </c>
      <c r="U98" s="196">
        <v>2.1</v>
      </c>
      <c r="V98" s="196">
        <v>0.31</v>
      </c>
      <c r="W98" s="196">
        <v>0.64</v>
      </c>
      <c r="X98" s="196">
        <v>1.46</v>
      </c>
      <c r="Y98" s="196">
        <v>0</v>
      </c>
      <c r="Z98" s="196">
        <v>4.13</v>
      </c>
      <c r="AA98" s="196">
        <v>1.1399999999999999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16.72</v>
      </c>
      <c r="AL98" s="196">
        <v>0</v>
      </c>
      <c r="AM98" s="196">
        <v>0</v>
      </c>
      <c r="AN98" s="196">
        <v>0</v>
      </c>
      <c r="AO98" s="196">
        <v>124.51</v>
      </c>
      <c r="AP98" s="196">
        <v>163.41999999999999</v>
      </c>
      <c r="AQ98" s="196">
        <v>0</v>
      </c>
      <c r="AR98" s="196">
        <v>0</v>
      </c>
      <c r="AS98" s="196">
        <v>29.57</v>
      </c>
      <c r="AT98" s="196">
        <v>38.99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0.44142000000000037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0.56554249999999984</v>
      </c>
      <c r="L99">
        <f t="shared" si="0"/>
        <v>8.7579999999999797E-2</v>
      </c>
      <c r="M99">
        <f t="shared" si="0"/>
        <v>5.1839999999999935E-2</v>
      </c>
      <c r="N99">
        <f t="shared" si="0"/>
        <v>2.8075000000000037E-2</v>
      </c>
      <c r="O99">
        <f t="shared" si="0"/>
        <v>5.9519999999999906E-2</v>
      </c>
      <c r="P99">
        <f t="shared" si="0"/>
        <v>1.6559999999999978E-2</v>
      </c>
      <c r="Q99">
        <f t="shared" si="0"/>
        <v>9.3842499999999981E-2</v>
      </c>
      <c r="R99">
        <f t="shared" si="0"/>
        <v>0.11946</v>
      </c>
      <c r="S99">
        <f t="shared" si="0"/>
        <v>0.11016499999999982</v>
      </c>
      <c r="T99">
        <f t="shared" si="0"/>
        <v>0</v>
      </c>
      <c r="U99">
        <f t="shared" si="0"/>
        <v>5.039999999999991E-2</v>
      </c>
      <c r="V99">
        <f t="shared" si="0"/>
        <v>8.477499999999992E-3</v>
      </c>
      <c r="W99">
        <f t="shared" si="0"/>
        <v>1.454500000000002E-2</v>
      </c>
      <c r="X99">
        <f t="shared" si="0"/>
        <v>3.5039999999999953E-2</v>
      </c>
      <c r="Y99">
        <f t="shared" si="0"/>
        <v>0</v>
      </c>
      <c r="Z99">
        <f t="shared" si="0"/>
        <v>9.9119999999999917E-2</v>
      </c>
      <c r="AA99">
        <f t="shared" si="0"/>
        <v>2.6790000000000008E-2</v>
      </c>
      <c r="AB99">
        <f t="shared" si="0"/>
        <v>0</v>
      </c>
      <c r="AC99">
        <f t="shared" si="0"/>
        <v>6.1410000000000055E-2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0.36294250000000006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2.9882400000000042</v>
      </c>
      <c r="AP99">
        <f t="shared" si="0"/>
        <v>3.9220800000000011</v>
      </c>
      <c r="AQ99">
        <f t="shared" ref="AQ99:AX99" si="1">SUM(AQ3:AQ98)/4000</f>
        <v>0</v>
      </c>
      <c r="AR99">
        <f t="shared" si="1"/>
        <v>0</v>
      </c>
      <c r="AS99">
        <f t="shared" si="1"/>
        <v>0.69573999999999969</v>
      </c>
      <c r="AT99">
        <f t="shared" si="1"/>
        <v>0.93263999999999792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28.94</v>
      </c>
      <c r="L3" s="196">
        <v>36.24</v>
      </c>
      <c r="M3" s="196">
        <v>0</v>
      </c>
      <c r="N3" s="196">
        <v>0.49</v>
      </c>
      <c r="O3" s="196">
        <v>1.7</v>
      </c>
      <c r="P3" s="196">
        <v>1.72</v>
      </c>
      <c r="Q3" s="196">
        <v>3.18</v>
      </c>
      <c r="R3" s="196">
        <v>4.67</v>
      </c>
      <c r="S3" s="196">
        <v>3.8</v>
      </c>
      <c r="T3" s="196">
        <v>0</v>
      </c>
      <c r="U3" s="196">
        <v>11.18</v>
      </c>
      <c r="V3" s="196">
        <v>1.64</v>
      </c>
      <c r="W3" s="196">
        <v>0.39</v>
      </c>
      <c r="X3" s="196">
        <v>0.84</v>
      </c>
      <c r="Y3" s="196">
        <v>0</v>
      </c>
      <c r="Z3" s="196">
        <v>2.39</v>
      </c>
      <c r="AA3" s="196">
        <v>0.66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72</v>
      </c>
      <c r="AP3" s="196">
        <v>94.5</v>
      </c>
      <c r="AQ3" s="196">
        <v>0</v>
      </c>
      <c r="AR3" s="196">
        <v>0</v>
      </c>
      <c r="AS3" s="196">
        <v>16.829999999999998</v>
      </c>
      <c r="AT3" s="196">
        <v>22.55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28.94</v>
      </c>
      <c r="L4" s="196">
        <v>36.24</v>
      </c>
      <c r="M4" s="196">
        <v>0</v>
      </c>
      <c r="N4" s="196">
        <v>0.49</v>
      </c>
      <c r="O4" s="196">
        <v>1.7</v>
      </c>
      <c r="P4" s="196">
        <v>1.72</v>
      </c>
      <c r="Q4" s="196">
        <v>3.29</v>
      </c>
      <c r="R4" s="196">
        <v>4.67</v>
      </c>
      <c r="S4" s="196">
        <v>3.8</v>
      </c>
      <c r="T4" s="196">
        <v>0</v>
      </c>
      <c r="U4" s="196">
        <v>11.18</v>
      </c>
      <c r="V4" s="196">
        <v>0.67</v>
      </c>
      <c r="W4" s="196">
        <v>0.39</v>
      </c>
      <c r="X4" s="196">
        <v>0.84</v>
      </c>
      <c r="Y4" s="196">
        <v>0</v>
      </c>
      <c r="Z4" s="196">
        <v>2.39</v>
      </c>
      <c r="AA4" s="196">
        <v>0.66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72</v>
      </c>
      <c r="AP4" s="196">
        <v>94.5</v>
      </c>
      <c r="AQ4" s="196">
        <v>0</v>
      </c>
      <c r="AR4" s="196">
        <v>0</v>
      </c>
      <c r="AS4" s="196">
        <v>16.829999999999998</v>
      </c>
      <c r="AT4" s="196">
        <v>22.55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43.43</v>
      </c>
      <c r="L5" s="196">
        <v>36.24</v>
      </c>
      <c r="M5" s="196">
        <v>0</v>
      </c>
      <c r="N5" s="196">
        <v>0.49</v>
      </c>
      <c r="O5" s="196">
        <v>1.7</v>
      </c>
      <c r="P5" s="196">
        <v>1.72</v>
      </c>
      <c r="Q5" s="196">
        <v>3.29</v>
      </c>
      <c r="R5" s="196">
        <v>4.67</v>
      </c>
      <c r="S5" s="196">
        <v>3.8</v>
      </c>
      <c r="T5" s="196">
        <v>0</v>
      </c>
      <c r="U5" s="196">
        <v>11.18</v>
      </c>
      <c r="V5" s="196">
        <v>5.27</v>
      </c>
      <c r="W5" s="196">
        <v>0.39</v>
      </c>
      <c r="X5" s="196">
        <v>0.84</v>
      </c>
      <c r="Y5" s="196">
        <v>0</v>
      </c>
      <c r="Z5" s="196">
        <v>2.39</v>
      </c>
      <c r="AA5" s="196">
        <v>0.66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72</v>
      </c>
      <c r="AP5" s="196">
        <v>94.5</v>
      </c>
      <c r="AQ5" s="196">
        <v>0</v>
      </c>
      <c r="AR5" s="196">
        <v>0</v>
      </c>
      <c r="AS5" s="196">
        <v>16.829999999999998</v>
      </c>
      <c r="AT5" s="196">
        <v>22.55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43.43</v>
      </c>
      <c r="L6" s="196">
        <v>36.24</v>
      </c>
      <c r="M6" s="196">
        <v>0</v>
      </c>
      <c r="N6" s="196">
        <v>0.49</v>
      </c>
      <c r="O6" s="196">
        <v>1.7</v>
      </c>
      <c r="P6" s="196">
        <v>1.72</v>
      </c>
      <c r="Q6" s="196">
        <v>3.29</v>
      </c>
      <c r="R6" s="196">
        <v>4.67</v>
      </c>
      <c r="S6" s="196">
        <v>3.8</v>
      </c>
      <c r="T6" s="196">
        <v>0</v>
      </c>
      <c r="U6" s="196">
        <v>11.18</v>
      </c>
      <c r="V6" s="196">
        <v>5.27</v>
      </c>
      <c r="W6" s="196">
        <v>0.39</v>
      </c>
      <c r="X6" s="196">
        <v>0.84</v>
      </c>
      <c r="Y6" s="196">
        <v>0</v>
      </c>
      <c r="Z6" s="196">
        <v>2.39</v>
      </c>
      <c r="AA6" s="196">
        <v>0.66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72</v>
      </c>
      <c r="AP6" s="196">
        <v>94.5</v>
      </c>
      <c r="AQ6" s="196">
        <v>0</v>
      </c>
      <c r="AR6" s="196">
        <v>0</v>
      </c>
      <c r="AS6" s="196">
        <v>16.829999999999998</v>
      </c>
      <c r="AT6" s="196">
        <v>22.55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43.43</v>
      </c>
      <c r="L7" s="196">
        <v>36.24</v>
      </c>
      <c r="M7" s="196">
        <v>0</v>
      </c>
      <c r="N7" s="196">
        <v>0.49</v>
      </c>
      <c r="O7" s="196">
        <v>1.7</v>
      </c>
      <c r="P7" s="196">
        <v>1.72</v>
      </c>
      <c r="Q7" s="196">
        <v>3.29</v>
      </c>
      <c r="R7" s="196">
        <v>4.67</v>
      </c>
      <c r="S7" s="196">
        <v>3.8</v>
      </c>
      <c r="T7" s="196">
        <v>0</v>
      </c>
      <c r="U7" s="196">
        <v>11.18</v>
      </c>
      <c r="V7" s="196">
        <v>5.27</v>
      </c>
      <c r="W7" s="196">
        <v>3.54</v>
      </c>
      <c r="X7" s="196">
        <v>0.84</v>
      </c>
      <c r="Y7" s="196">
        <v>0</v>
      </c>
      <c r="Z7" s="196">
        <v>2.39</v>
      </c>
      <c r="AA7" s="196">
        <v>5.33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72</v>
      </c>
      <c r="AP7" s="196">
        <v>94.5</v>
      </c>
      <c r="AQ7" s="196">
        <v>0</v>
      </c>
      <c r="AR7" s="196">
        <v>0</v>
      </c>
      <c r="AS7" s="196">
        <v>16.829999999999998</v>
      </c>
      <c r="AT7" s="196">
        <v>22.55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43.43</v>
      </c>
      <c r="L8" s="196">
        <v>36.24</v>
      </c>
      <c r="M8" s="196">
        <v>0</v>
      </c>
      <c r="N8" s="196">
        <v>0.49</v>
      </c>
      <c r="O8" s="196">
        <v>1.7</v>
      </c>
      <c r="P8" s="196">
        <v>1.72</v>
      </c>
      <c r="Q8" s="196">
        <v>3.29</v>
      </c>
      <c r="R8" s="196">
        <v>4.67</v>
      </c>
      <c r="S8" s="196">
        <v>3.8</v>
      </c>
      <c r="T8" s="196">
        <v>0</v>
      </c>
      <c r="U8" s="196">
        <v>11.18</v>
      </c>
      <c r="V8" s="196">
        <v>5.27</v>
      </c>
      <c r="W8" s="196">
        <v>3.54</v>
      </c>
      <c r="X8" s="196">
        <v>0.84</v>
      </c>
      <c r="Y8" s="196">
        <v>0</v>
      </c>
      <c r="Z8" s="196">
        <v>2.39</v>
      </c>
      <c r="AA8" s="196">
        <v>5.33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72</v>
      </c>
      <c r="AP8" s="196">
        <v>94.5</v>
      </c>
      <c r="AQ8" s="196">
        <v>0</v>
      </c>
      <c r="AR8" s="196">
        <v>0</v>
      </c>
      <c r="AS8" s="196">
        <v>16.829999999999998</v>
      </c>
      <c r="AT8" s="196">
        <v>22.55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43.43</v>
      </c>
      <c r="L9" s="196">
        <v>36.24</v>
      </c>
      <c r="M9" s="196">
        <v>0</v>
      </c>
      <c r="N9" s="196">
        <v>0.49</v>
      </c>
      <c r="O9" s="196">
        <v>1.7</v>
      </c>
      <c r="P9" s="196">
        <v>1.72</v>
      </c>
      <c r="Q9" s="196">
        <v>3.29</v>
      </c>
      <c r="R9" s="196">
        <v>4.67</v>
      </c>
      <c r="S9" s="196">
        <v>3.8</v>
      </c>
      <c r="T9" s="196">
        <v>0</v>
      </c>
      <c r="U9" s="196">
        <v>11.18</v>
      </c>
      <c r="V9" s="196">
        <v>5.27</v>
      </c>
      <c r="W9" s="196">
        <v>3.54</v>
      </c>
      <c r="X9" s="196">
        <v>0.84</v>
      </c>
      <c r="Y9" s="196">
        <v>0</v>
      </c>
      <c r="Z9" s="196">
        <v>36.86</v>
      </c>
      <c r="AA9" s="196">
        <v>9.82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72</v>
      </c>
      <c r="AP9" s="196">
        <v>94.5</v>
      </c>
      <c r="AQ9" s="196">
        <v>0</v>
      </c>
      <c r="AR9" s="196">
        <v>0</v>
      </c>
      <c r="AS9" s="196">
        <v>16.829999999999998</v>
      </c>
      <c r="AT9" s="196">
        <v>22.55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43.43</v>
      </c>
      <c r="L10" s="196">
        <v>36.24</v>
      </c>
      <c r="M10" s="196">
        <v>0</v>
      </c>
      <c r="N10" s="196">
        <v>0.49</v>
      </c>
      <c r="O10" s="196">
        <v>1.7</v>
      </c>
      <c r="P10" s="196">
        <v>1.72</v>
      </c>
      <c r="Q10" s="196">
        <v>3.29</v>
      </c>
      <c r="R10" s="196">
        <v>4.67</v>
      </c>
      <c r="S10" s="196">
        <v>3.8</v>
      </c>
      <c r="T10" s="196">
        <v>0</v>
      </c>
      <c r="U10" s="196">
        <v>11.18</v>
      </c>
      <c r="V10" s="196">
        <v>5.27</v>
      </c>
      <c r="W10" s="196">
        <v>3.54</v>
      </c>
      <c r="X10" s="196">
        <v>0.84</v>
      </c>
      <c r="Y10" s="196">
        <v>0</v>
      </c>
      <c r="Z10" s="196">
        <v>36.86</v>
      </c>
      <c r="AA10" s="196">
        <v>9.82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72</v>
      </c>
      <c r="AP10" s="196">
        <v>94.5</v>
      </c>
      <c r="AQ10" s="196">
        <v>0</v>
      </c>
      <c r="AR10" s="196">
        <v>0</v>
      </c>
      <c r="AS10" s="196">
        <v>16.829999999999998</v>
      </c>
      <c r="AT10" s="196">
        <v>22.55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43.43</v>
      </c>
      <c r="L11" s="196">
        <v>36.24</v>
      </c>
      <c r="M11" s="196">
        <v>0</v>
      </c>
      <c r="N11" s="196">
        <v>0.49</v>
      </c>
      <c r="O11" s="196">
        <v>1.7</v>
      </c>
      <c r="P11" s="196">
        <v>1.72</v>
      </c>
      <c r="Q11" s="196">
        <v>3.29</v>
      </c>
      <c r="R11" s="196">
        <v>4.67</v>
      </c>
      <c r="S11" s="196">
        <v>3.8</v>
      </c>
      <c r="T11" s="196">
        <v>0</v>
      </c>
      <c r="U11" s="196">
        <v>11.18</v>
      </c>
      <c r="V11" s="196">
        <v>5.27</v>
      </c>
      <c r="W11" s="196">
        <v>3.54</v>
      </c>
      <c r="X11" s="196">
        <v>0.84</v>
      </c>
      <c r="Y11" s="196">
        <v>0</v>
      </c>
      <c r="Z11" s="196">
        <v>36.86</v>
      </c>
      <c r="AA11" s="196">
        <v>9.82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72</v>
      </c>
      <c r="AP11" s="196">
        <v>94.5</v>
      </c>
      <c r="AQ11" s="196">
        <v>0</v>
      </c>
      <c r="AR11" s="196">
        <v>0</v>
      </c>
      <c r="AS11" s="196">
        <v>16.829999999999998</v>
      </c>
      <c r="AT11" s="196">
        <v>22.55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43.43</v>
      </c>
      <c r="L12" s="196">
        <v>36.24</v>
      </c>
      <c r="M12" s="196">
        <v>0</v>
      </c>
      <c r="N12" s="196">
        <v>0.49</v>
      </c>
      <c r="O12" s="196">
        <v>1.7</v>
      </c>
      <c r="P12" s="196">
        <v>1.72</v>
      </c>
      <c r="Q12" s="196">
        <v>3.29</v>
      </c>
      <c r="R12" s="196">
        <v>4.67</v>
      </c>
      <c r="S12" s="196">
        <v>3.8</v>
      </c>
      <c r="T12" s="196">
        <v>0</v>
      </c>
      <c r="U12" s="196">
        <v>11.18</v>
      </c>
      <c r="V12" s="196">
        <v>5.27</v>
      </c>
      <c r="W12" s="196">
        <v>3.54</v>
      </c>
      <c r="X12" s="196">
        <v>0.84</v>
      </c>
      <c r="Y12" s="196">
        <v>0</v>
      </c>
      <c r="Z12" s="196">
        <v>36.86</v>
      </c>
      <c r="AA12" s="196">
        <v>9.82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72</v>
      </c>
      <c r="AP12" s="196">
        <v>94.5</v>
      </c>
      <c r="AQ12" s="196">
        <v>0</v>
      </c>
      <c r="AR12" s="196">
        <v>0</v>
      </c>
      <c r="AS12" s="196">
        <v>16.829999999999998</v>
      </c>
      <c r="AT12" s="196">
        <v>22.55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43.43</v>
      </c>
      <c r="L13" s="196">
        <v>36.24</v>
      </c>
      <c r="M13" s="196">
        <v>0</v>
      </c>
      <c r="N13" s="196">
        <v>0.49</v>
      </c>
      <c r="O13" s="196">
        <v>1.7</v>
      </c>
      <c r="P13" s="196">
        <v>1.72</v>
      </c>
      <c r="Q13" s="196">
        <v>3.29</v>
      </c>
      <c r="R13" s="196">
        <v>4.67</v>
      </c>
      <c r="S13" s="196">
        <v>3.8</v>
      </c>
      <c r="T13" s="196">
        <v>0</v>
      </c>
      <c r="U13" s="196">
        <v>11.18</v>
      </c>
      <c r="V13" s="196">
        <v>5.27</v>
      </c>
      <c r="W13" s="196">
        <v>3.54</v>
      </c>
      <c r="X13" s="196">
        <v>0.84</v>
      </c>
      <c r="Y13" s="196">
        <v>0</v>
      </c>
      <c r="Z13" s="196">
        <v>36.86</v>
      </c>
      <c r="AA13" s="196">
        <v>9.82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72</v>
      </c>
      <c r="AP13" s="196">
        <v>94.5</v>
      </c>
      <c r="AQ13" s="196">
        <v>0</v>
      </c>
      <c r="AR13" s="196">
        <v>0</v>
      </c>
      <c r="AS13" s="196">
        <v>16.829999999999998</v>
      </c>
      <c r="AT13" s="196">
        <v>22.55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43.43</v>
      </c>
      <c r="L14" s="196">
        <v>36.24</v>
      </c>
      <c r="M14" s="196">
        <v>0</v>
      </c>
      <c r="N14" s="196">
        <v>0.49</v>
      </c>
      <c r="O14" s="196">
        <v>1.7</v>
      </c>
      <c r="P14" s="196">
        <v>1.72</v>
      </c>
      <c r="Q14" s="196">
        <v>3.29</v>
      </c>
      <c r="R14" s="196">
        <v>4.67</v>
      </c>
      <c r="S14" s="196">
        <v>3.8</v>
      </c>
      <c r="T14" s="196">
        <v>0</v>
      </c>
      <c r="U14" s="196">
        <v>11.18</v>
      </c>
      <c r="V14" s="196">
        <v>5.27</v>
      </c>
      <c r="W14" s="196">
        <v>3.54</v>
      </c>
      <c r="X14" s="196">
        <v>0.84</v>
      </c>
      <c r="Y14" s="196">
        <v>0</v>
      </c>
      <c r="Z14" s="196">
        <v>36.86</v>
      </c>
      <c r="AA14" s="196">
        <v>9.82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72</v>
      </c>
      <c r="AP14" s="196">
        <v>94.5</v>
      </c>
      <c r="AQ14" s="196">
        <v>0</v>
      </c>
      <c r="AR14" s="196">
        <v>0</v>
      </c>
      <c r="AS14" s="196">
        <v>16.829999999999998</v>
      </c>
      <c r="AT14" s="196">
        <v>22.55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43.43</v>
      </c>
      <c r="L15" s="196">
        <v>36.24</v>
      </c>
      <c r="M15" s="196">
        <v>0</v>
      </c>
      <c r="N15" s="196">
        <v>0.49</v>
      </c>
      <c r="O15" s="196">
        <v>1.7</v>
      </c>
      <c r="P15" s="196">
        <v>1.72</v>
      </c>
      <c r="Q15" s="196">
        <v>3.29</v>
      </c>
      <c r="R15" s="196">
        <v>4.67</v>
      </c>
      <c r="S15" s="196">
        <v>3.8</v>
      </c>
      <c r="T15" s="196">
        <v>0</v>
      </c>
      <c r="U15" s="196">
        <v>11.18</v>
      </c>
      <c r="V15" s="196">
        <v>5.27</v>
      </c>
      <c r="W15" s="196">
        <v>6.66</v>
      </c>
      <c r="X15" s="196">
        <v>0.84</v>
      </c>
      <c r="Y15" s="196">
        <v>0</v>
      </c>
      <c r="Z15" s="196">
        <v>36.86</v>
      </c>
      <c r="AA15" s="196">
        <v>9.82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72</v>
      </c>
      <c r="AP15" s="196">
        <v>94.5</v>
      </c>
      <c r="AQ15" s="196">
        <v>0</v>
      </c>
      <c r="AR15" s="196">
        <v>0</v>
      </c>
      <c r="AS15" s="196">
        <v>16.829999999999998</v>
      </c>
      <c r="AT15" s="196">
        <v>22.55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43.43</v>
      </c>
      <c r="L16" s="196">
        <v>36.24</v>
      </c>
      <c r="M16" s="196">
        <v>0</v>
      </c>
      <c r="N16" s="196">
        <v>0.49</v>
      </c>
      <c r="O16" s="196">
        <v>1.7</v>
      </c>
      <c r="P16" s="196">
        <v>1.72</v>
      </c>
      <c r="Q16" s="196">
        <v>3.29</v>
      </c>
      <c r="R16" s="196">
        <v>4.67</v>
      </c>
      <c r="S16" s="196">
        <v>3.8</v>
      </c>
      <c r="T16" s="196">
        <v>0</v>
      </c>
      <c r="U16" s="196">
        <v>11.18</v>
      </c>
      <c r="V16" s="196">
        <v>5.27</v>
      </c>
      <c r="W16" s="196">
        <v>6.66</v>
      </c>
      <c r="X16" s="196">
        <v>0.84</v>
      </c>
      <c r="Y16" s="196">
        <v>0</v>
      </c>
      <c r="Z16" s="196">
        <v>36.86</v>
      </c>
      <c r="AA16" s="196">
        <v>9.82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72</v>
      </c>
      <c r="AP16" s="196">
        <v>94.5</v>
      </c>
      <c r="AQ16" s="196">
        <v>0</v>
      </c>
      <c r="AR16" s="196">
        <v>0</v>
      </c>
      <c r="AS16" s="196">
        <v>16.829999999999998</v>
      </c>
      <c r="AT16" s="196">
        <v>22.55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43.43</v>
      </c>
      <c r="L17" s="196">
        <v>36.24</v>
      </c>
      <c r="M17" s="196">
        <v>0</v>
      </c>
      <c r="N17" s="196">
        <v>0.49</v>
      </c>
      <c r="O17" s="196">
        <v>1.7</v>
      </c>
      <c r="P17" s="196">
        <v>1.72</v>
      </c>
      <c r="Q17" s="196">
        <v>3.29</v>
      </c>
      <c r="R17" s="196">
        <v>4.67</v>
      </c>
      <c r="S17" s="196">
        <v>3.8</v>
      </c>
      <c r="T17" s="196">
        <v>0</v>
      </c>
      <c r="U17" s="196">
        <v>11.18</v>
      </c>
      <c r="V17" s="196">
        <v>5.27</v>
      </c>
      <c r="W17" s="196">
        <v>6.66</v>
      </c>
      <c r="X17" s="196">
        <v>0.84</v>
      </c>
      <c r="Y17" s="196">
        <v>0</v>
      </c>
      <c r="Z17" s="196">
        <v>36.86</v>
      </c>
      <c r="AA17" s="196">
        <v>9.82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72</v>
      </c>
      <c r="AP17" s="196">
        <v>94.5</v>
      </c>
      <c r="AQ17" s="196">
        <v>0</v>
      </c>
      <c r="AR17" s="196">
        <v>0</v>
      </c>
      <c r="AS17" s="196">
        <v>16.829999999999998</v>
      </c>
      <c r="AT17" s="196">
        <v>22.55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43.43</v>
      </c>
      <c r="L18" s="196">
        <v>36.24</v>
      </c>
      <c r="M18" s="196">
        <v>0</v>
      </c>
      <c r="N18" s="196">
        <v>0.49</v>
      </c>
      <c r="O18" s="196">
        <v>1.7</v>
      </c>
      <c r="P18" s="196">
        <v>1.72</v>
      </c>
      <c r="Q18" s="196">
        <v>3.29</v>
      </c>
      <c r="R18" s="196">
        <v>4.67</v>
      </c>
      <c r="S18" s="196">
        <v>3.8</v>
      </c>
      <c r="T18" s="196">
        <v>0</v>
      </c>
      <c r="U18" s="196">
        <v>11.18</v>
      </c>
      <c r="V18" s="196">
        <v>5.27</v>
      </c>
      <c r="W18" s="196">
        <v>6.66</v>
      </c>
      <c r="X18" s="196">
        <v>0.84</v>
      </c>
      <c r="Y18" s="196">
        <v>0</v>
      </c>
      <c r="Z18" s="196">
        <v>36.86</v>
      </c>
      <c r="AA18" s="196">
        <v>9.82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72</v>
      </c>
      <c r="AP18" s="196">
        <v>94.5</v>
      </c>
      <c r="AQ18" s="196">
        <v>0</v>
      </c>
      <c r="AR18" s="196">
        <v>0</v>
      </c>
      <c r="AS18" s="196">
        <v>16.829999999999998</v>
      </c>
      <c r="AT18" s="196">
        <v>22.55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43.43</v>
      </c>
      <c r="L19" s="196">
        <v>36.24</v>
      </c>
      <c r="M19" s="196">
        <v>0</v>
      </c>
      <c r="N19" s="196">
        <v>0.49</v>
      </c>
      <c r="O19" s="196">
        <v>1.7</v>
      </c>
      <c r="P19" s="196">
        <v>1.72</v>
      </c>
      <c r="Q19" s="196">
        <v>3.29</v>
      </c>
      <c r="R19" s="196">
        <v>4.67</v>
      </c>
      <c r="S19" s="196">
        <v>3.8</v>
      </c>
      <c r="T19" s="196">
        <v>0</v>
      </c>
      <c r="U19" s="196">
        <v>11.18</v>
      </c>
      <c r="V19" s="196">
        <v>5.27</v>
      </c>
      <c r="W19" s="196">
        <v>6.66</v>
      </c>
      <c r="X19" s="196">
        <v>0.84</v>
      </c>
      <c r="Y19" s="196">
        <v>0</v>
      </c>
      <c r="Z19" s="196">
        <v>36.86</v>
      </c>
      <c r="AA19" s="196">
        <v>9.82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72</v>
      </c>
      <c r="AP19" s="196">
        <v>94.5</v>
      </c>
      <c r="AQ19" s="196">
        <v>0</v>
      </c>
      <c r="AR19" s="196">
        <v>0</v>
      </c>
      <c r="AS19" s="196">
        <v>16.829999999999998</v>
      </c>
      <c r="AT19" s="196">
        <v>22.55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45.57</v>
      </c>
      <c r="L20" s="196">
        <v>36.24</v>
      </c>
      <c r="M20" s="196">
        <v>0</v>
      </c>
      <c r="N20" s="196">
        <v>0.49</v>
      </c>
      <c r="O20" s="196">
        <v>1.7</v>
      </c>
      <c r="P20" s="196">
        <v>1.72</v>
      </c>
      <c r="Q20" s="196">
        <v>3.29</v>
      </c>
      <c r="R20" s="196">
        <v>4.67</v>
      </c>
      <c r="S20" s="196">
        <v>3.8</v>
      </c>
      <c r="T20" s="196">
        <v>0</v>
      </c>
      <c r="U20" s="196">
        <v>11.18</v>
      </c>
      <c r="V20" s="196">
        <v>5.27</v>
      </c>
      <c r="W20" s="196">
        <v>6.66</v>
      </c>
      <c r="X20" s="196">
        <v>0.84</v>
      </c>
      <c r="Y20" s="196">
        <v>0</v>
      </c>
      <c r="Z20" s="196">
        <v>36.86</v>
      </c>
      <c r="AA20" s="196">
        <v>9.82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72</v>
      </c>
      <c r="AP20" s="196">
        <v>94.5</v>
      </c>
      <c r="AQ20" s="196">
        <v>0</v>
      </c>
      <c r="AR20" s="196">
        <v>0</v>
      </c>
      <c r="AS20" s="196">
        <v>16.829999999999998</v>
      </c>
      <c r="AT20" s="196">
        <v>22.55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43.43</v>
      </c>
      <c r="L21" s="196">
        <v>36.24</v>
      </c>
      <c r="M21" s="196">
        <v>0</v>
      </c>
      <c r="N21" s="196">
        <v>0.49</v>
      </c>
      <c r="O21" s="196">
        <v>1.7</v>
      </c>
      <c r="P21" s="196">
        <v>1.72</v>
      </c>
      <c r="Q21" s="196">
        <v>3.29</v>
      </c>
      <c r="R21" s="196">
        <v>4.67</v>
      </c>
      <c r="S21" s="196">
        <v>3.8</v>
      </c>
      <c r="T21" s="196">
        <v>0</v>
      </c>
      <c r="U21" s="196">
        <v>11.18</v>
      </c>
      <c r="V21" s="196">
        <v>5.27</v>
      </c>
      <c r="W21" s="196">
        <v>6.66</v>
      </c>
      <c r="X21" s="196">
        <v>0.84</v>
      </c>
      <c r="Y21" s="196">
        <v>0</v>
      </c>
      <c r="Z21" s="196">
        <v>36.86</v>
      </c>
      <c r="AA21" s="196">
        <v>9.82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72</v>
      </c>
      <c r="AP21" s="196">
        <v>94.5</v>
      </c>
      <c r="AQ21" s="196">
        <v>0</v>
      </c>
      <c r="AR21" s="196">
        <v>0</v>
      </c>
      <c r="AS21" s="196">
        <v>16.829999999999998</v>
      </c>
      <c r="AT21" s="196">
        <v>22.55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43.43</v>
      </c>
      <c r="L22" s="196">
        <v>36.24</v>
      </c>
      <c r="M22" s="196">
        <v>0</v>
      </c>
      <c r="N22" s="196">
        <v>0.49</v>
      </c>
      <c r="O22" s="196">
        <v>1.7</v>
      </c>
      <c r="P22" s="196">
        <v>1.72</v>
      </c>
      <c r="Q22" s="196">
        <v>3.29</v>
      </c>
      <c r="R22" s="196">
        <v>4.67</v>
      </c>
      <c r="S22" s="196">
        <v>3.8</v>
      </c>
      <c r="T22" s="196">
        <v>0</v>
      </c>
      <c r="U22" s="196">
        <v>11.18</v>
      </c>
      <c r="V22" s="196">
        <v>5.27</v>
      </c>
      <c r="W22" s="196">
        <v>6.66</v>
      </c>
      <c r="X22" s="196">
        <v>0.84</v>
      </c>
      <c r="Y22" s="196">
        <v>0</v>
      </c>
      <c r="Z22" s="196">
        <v>36.86</v>
      </c>
      <c r="AA22" s="196">
        <v>9.82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72</v>
      </c>
      <c r="AP22" s="196">
        <v>94.5</v>
      </c>
      <c r="AQ22" s="196">
        <v>0</v>
      </c>
      <c r="AR22" s="196">
        <v>0</v>
      </c>
      <c r="AS22" s="196">
        <v>16.829999999999998</v>
      </c>
      <c r="AT22" s="196">
        <v>22.55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43.43</v>
      </c>
      <c r="L23" s="196">
        <v>36.24</v>
      </c>
      <c r="M23" s="196">
        <v>0</v>
      </c>
      <c r="N23" s="196">
        <v>0.49</v>
      </c>
      <c r="O23" s="196">
        <v>1.7</v>
      </c>
      <c r="P23" s="196">
        <v>1.72</v>
      </c>
      <c r="Q23" s="196">
        <v>3.29</v>
      </c>
      <c r="R23" s="196">
        <v>5.24</v>
      </c>
      <c r="S23" s="196">
        <v>3.8</v>
      </c>
      <c r="T23" s="196">
        <v>0</v>
      </c>
      <c r="U23" s="196">
        <v>11.18</v>
      </c>
      <c r="V23" s="196">
        <v>5.27</v>
      </c>
      <c r="W23" s="196">
        <v>0.39</v>
      </c>
      <c r="X23" s="196">
        <v>0.84</v>
      </c>
      <c r="Y23" s="196">
        <v>0</v>
      </c>
      <c r="Z23" s="196">
        <v>2.39</v>
      </c>
      <c r="AA23" s="196">
        <v>0.66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72</v>
      </c>
      <c r="AP23" s="196">
        <v>94.5</v>
      </c>
      <c r="AQ23" s="196">
        <v>0</v>
      </c>
      <c r="AR23" s="196">
        <v>0</v>
      </c>
      <c r="AS23" s="196">
        <v>16.829999999999998</v>
      </c>
      <c r="AT23" s="196">
        <v>22.55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43.43</v>
      </c>
      <c r="L24" s="196">
        <v>36.24</v>
      </c>
      <c r="M24" s="196">
        <v>0</v>
      </c>
      <c r="N24" s="196">
        <v>0.49</v>
      </c>
      <c r="O24" s="196">
        <v>1.7</v>
      </c>
      <c r="P24" s="196">
        <v>1.72</v>
      </c>
      <c r="Q24" s="196">
        <v>3.29</v>
      </c>
      <c r="R24" s="196">
        <v>4.67</v>
      </c>
      <c r="S24" s="196">
        <v>3.8</v>
      </c>
      <c r="T24" s="196">
        <v>0</v>
      </c>
      <c r="U24" s="196">
        <v>11.18</v>
      </c>
      <c r="V24" s="196">
        <v>5.27</v>
      </c>
      <c r="W24" s="196">
        <v>0.39</v>
      </c>
      <c r="X24" s="196">
        <v>0.84</v>
      </c>
      <c r="Y24" s="196">
        <v>0</v>
      </c>
      <c r="Z24" s="196">
        <v>2.39</v>
      </c>
      <c r="AA24" s="196">
        <v>0.66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72</v>
      </c>
      <c r="AP24" s="196">
        <v>94.5</v>
      </c>
      <c r="AQ24" s="196">
        <v>0</v>
      </c>
      <c r="AR24" s="196">
        <v>0</v>
      </c>
      <c r="AS24" s="196">
        <v>16.829999999999998</v>
      </c>
      <c r="AT24" s="196">
        <v>22.55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4.42</v>
      </c>
      <c r="L25" s="196">
        <v>2.21</v>
      </c>
      <c r="M25" s="196">
        <v>0</v>
      </c>
      <c r="N25" s="196">
        <v>0.49</v>
      </c>
      <c r="O25" s="196">
        <v>1.7</v>
      </c>
      <c r="P25" s="196">
        <v>1.72</v>
      </c>
      <c r="Q25" s="196">
        <v>0.18</v>
      </c>
      <c r="R25" s="196">
        <v>0.28999999999999998</v>
      </c>
      <c r="S25" s="196">
        <v>0.22</v>
      </c>
      <c r="T25" s="196">
        <v>0</v>
      </c>
      <c r="U25" s="196">
        <v>11.18</v>
      </c>
      <c r="V25" s="196">
        <v>0.18</v>
      </c>
      <c r="W25" s="196">
        <v>0.39</v>
      </c>
      <c r="X25" s="196">
        <v>0.84</v>
      </c>
      <c r="Y25" s="196">
        <v>0</v>
      </c>
      <c r="Z25" s="196">
        <v>2.39</v>
      </c>
      <c r="AA25" s="196">
        <v>0.66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2.6</v>
      </c>
      <c r="AL25" s="196">
        <v>0</v>
      </c>
      <c r="AM25" s="196">
        <v>0</v>
      </c>
      <c r="AN25" s="196">
        <v>0</v>
      </c>
      <c r="AO25" s="196">
        <v>72</v>
      </c>
      <c r="AP25" s="196">
        <v>94.5</v>
      </c>
      <c r="AQ25" s="196">
        <v>0</v>
      </c>
      <c r="AR25" s="196">
        <v>0</v>
      </c>
      <c r="AS25" s="196">
        <v>16.829999999999998</v>
      </c>
      <c r="AT25" s="196">
        <v>22.55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2.77</v>
      </c>
      <c r="L26" s="196">
        <v>2.21</v>
      </c>
      <c r="M26" s="196">
        <v>0</v>
      </c>
      <c r="N26" s="196">
        <v>0.49</v>
      </c>
      <c r="O26" s="196">
        <v>1.7</v>
      </c>
      <c r="P26" s="196">
        <v>1.72</v>
      </c>
      <c r="Q26" s="196">
        <v>0.18</v>
      </c>
      <c r="R26" s="196">
        <v>0.28999999999999998</v>
      </c>
      <c r="S26" s="196">
        <v>0.22</v>
      </c>
      <c r="T26" s="196">
        <v>0</v>
      </c>
      <c r="U26" s="196">
        <v>11.18</v>
      </c>
      <c r="V26" s="196">
        <v>0.18</v>
      </c>
      <c r="W26" s="196">
        <v>0.39</v>
      </c>
      <c r="X26" s="196">
        <v>0.84</v>
      </c>
      <c r="Y26" s="196">
        <v>0</v>
      </c>
      <c r="Z26" s="196">
        <v>2.39</v>
      </c>
      <c r="AA26" s="196">
        <v>0.66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2.6</v>
      </c>
      <c r="AL26" s="196">
        <v>0</v>
      </c>
      <c r="AM26" s="196">
        <v>0</v>
      </c>
      <c r="AN26" s="196">
        <v>0</v>
      </c>
      <c r="AO26" s="196">
        <v>72</v>
      </c>
      <c r="AP26" s="196">
        <v>94.5</v>
      </c>
      <c r="AQ26" s="196">
        <v>0</v>
      </c>
      <c r="AR26" s="196">
        <v>0</v>
      </c>
      <c r="AS26" s="196">
        <v>16.829999999999998</v>
      </c>
      <c r="AT26" s="196">
        <v>22.55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2.77</v>
      </c>
      <c r="L27" s="196">
        <v>2.21</v>
      </c>
      <c r="M27" s="196">
        <v>0</v>
      </c>
      <c r="N27" s="196">
        <v>0.49</v>
      </c>
      <c r="O27" s="196">
        <v>1.7</v>
      </c>
      <c r="P27" s="196">
        <v>1.72</v>
      </c>
      <c r="Q27" s="196">
        <v>0.18</v>
      </c>
      <c r="R27" s="196">
        <v>0.28999999999999998</v>
      </c>
      <c r="S27" s="196">
        <v>0.22</v>
      </c>
      <c r="T27" s="196">
        <v>0</v>
      </c>
      <c r="U27" s="196">
        <v>11.18</v>
      </c>
      <c r="V27" s="196">
        <v>0.18</v>
      </c>
      <c r="W27" s="196">
        <v>0.39</v>
      </c>
      <c r="X27" s="196">
        <v>0.84</v>
      </c>
      <c r="Y27" s="196">
        <v>0</v>
      </c>
      <c r="Z27" s="196">
        <v>2.39</v>
      </c>
      <c r="AA27" s="196">
        <v>0.66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2.6</v>
      </c>
      <c r="AL27" s="196">
        <v>0</v>
      </c>
      <c r="AM27" s="196">
        <v>0</v>
      </c>
      <c r="AN27" s="196">
        <v>0</v>
      </c>
      <c r="AO27" s="196">
        <v>72</v>
      </c>
      <c r="AP27" s="196">
        <v>94.5</v>
      </c>
      <c r="AQ27" s="196">
        <v>0</v>
      </c>
      <c r="AR27" s="196">
        <v>0</v>
      </c>
      <c r="AS27" s="196">
        <v>16.829999999999998</v>
      </c>
      <c r="AT27" s="196">
        <v>22.55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2.77</v>
      </c>
      <c r="L28" s="196">
        <v>2.2000000000000002</v>
      </c>
      <c r="M28" s="196">
        <v>0</v>
      </c>
      <c r="N28" s="196">
        <v>0.49</v>
      </c>
      <c r="O28" s="196">
        <v>1.7</v>
      </c>
      <c r="P28" s="196">
        <v>1.72</v>
      </c>
      <c r="Q28" s="196">
        <v>0.18</v>
      </c>
      <c r="R28" s="196">
        <v>0.28999999999999998</v>
      </c>
      <c r="S28" s="196">
        <v>0.22</v>
      </c>
      <c r="T28" s="196">
        <v>0</v>
      </c>
      <c r="U28" s="196">
        <v>11.18</v>
      </c>
      <c r="V28" s="196">
        <v>0.18</v>
      </c>
      <c r="W28" s="196">
        <v>0.39</v>
      </c>
      <c r="X28" s="196">
        <v>0.84</v>
      </c>
      <c r="Y28" s="196">
        <v>0</v>
      </c>
      <c r="Z28" s="196">
        <v>2.39</v>
      </c>
      <c r="AA28" s="196">
        <v>0.66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72</v>
      </c>
      <c r="AP28" s="196">
        <v>94.5</v>
      </c>
      <c r="AQ28" s="196">
        <v>0</v>
      </c>
      <c r="AR28" s="196">
        <v>0</v>
      </c>
      <c r="AS28" s="196">
        <v>16.829999999999998</v>
      </c>
      <c r="AT28" s="196">
        <v>22.55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2.77</v>
      </c>
      <c r="L29" s="196">
        <v>2.2000000000000002</v>
      </c>
      <c r="M29" s="196">
        <v>0</v>
      </c>
      <c r="N29" s="196">
        <v>0.49</v>
      </c>
      <c r="O29" s="196">
        <v>1.7</v>
      </c>
      <c r="P29" s="196">
        <v>1.72</v>
      </c>
      <c r="Q29" s="196">
        <v>3.29</v>
      </c>
      <c r="R29" s="196">
        <v>0.28999999999999998</v>
      </c>
      <c r="S29" s="196">
        <v>3.8</v>
      </c>
      <c r="T29" s="196">
        <v>0</v>
      </c>
      <c r="U29" s="196">
        <v>11.18</v>
      </c>
      <c r="V29" s="196">
        <v>0.18</v>
      </c>
      <c r="W29" s="196">
        <v>0.39</v>
      </c>
      <c r="X29" s="196">
        <v>0.84</v>
      </c>
      <c r="Y29" s="196">
        <v>0</v>
      </c>
      <c r="Z29" s="196">
        <v>2.39</v>
      </c>
      <c r="AA29" s="196">
        <v>0.66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72</v>
      </c>
      <c r="AP29" s="196">
        <v>94.5</v>
      </c>
      <c r="AQ29" s="196">
        <v>0</v>
      </c>
      <c r="AR29" s="196">
        <v>0</v>
      </c>
      <c r="AS29" s="196">
        <v>16.829999999999998</v>
      </c>
      <c r="AT29" s="196">
        <v>22.55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2.77</v>
      </c>
      <c r="L30" s="196">
        <v>2.21</v>
      </c>
      <c r="M30" s="196">
        <v>0</v>
      </c>
      <c r="N30" s="196">
        <v>0.49</v>
      </c>
      <c r="O30" s="196">
        <v>1.7</v>
      </c>
      <c r="P30" s="196">
        <v>1.72</v>
      </c>
      <c r="Q30" s="196">
        <v>3.29</v>
      </c>
      <c r="R30" s="196">
        <v>0.28999999999999998</v>
      </c>
      <c r="S30" s="196">
        <v>3.8</v>
      </c>
      <c r="T30" s="196">
        <v>0</v>
      </c>
      <c r="U30" s="196">
        <v>11.18</v>
      </c>
      <c r="V30" s="196">
        <v>0.18</v>
      </c>
      <c r="W30" s="196">
        <v>0.39</v>
      </c>
      <c r="X30" s="196">
        <v>0.84</v>
      </c>
      <c r="Y30" s="196">
        <v>0</v>
      </c>
      <c r="Z30" s="196">
        <v>2.39</v>
      </c>
      <c r="AA30" s="196">
        <v>0.66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72</v>
      </c>
      <c r="AP30" s="196">
        <v>94.5</v>
      </c>
      <c r="AQ30" s="196">
        <v>0</v>
      </c>
      <c r="AR30" s="196">
        <v>0</v>
      </c>
      <c r="AS30" s="196">
        <v>16.829999999999998</v>
      </c>
      <c r="AT30" s="196">
        <v>22.55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2.77</v>
      </c>
      <c r="L31" s="196">
        <v>2.21</v>
      </c>
      <c r="M31" s="196">
        <v>0</v>
      </c>
      <c r="N31" s="196">
        <v>0.49</v>
      </c>
      <c r="O31" s="196">
        <v>1.7</v>
      </c>
      <c r="P31" s="196">
        <v>1.72</v>
      </c>
      <c r="Q31" s="196">
        <v>3.29</v>
      </c>
      <c r="R31" s="196">
        <v>0.28999999999999998</v>
      </c>
      <c r="S31" s="196">
        <v>3.8</v>
      </c>
      <c r="T31" s="196">
        <v>0</v>
      </c>
      <c r="U31" s="196">
        <v>11.18</v>
      </c>
      <c r="V31" s="196">
        <v>0.18</v>
      </c>
      <c r="W31" s="196">
        <v>0.39</v>
      </c>
      <c r="X31" s="196">
        <v>0.84</v>
      </c>
      <c r="Y31" s="196">
        <v>0</v>
      </c>
      <c r="Z31" s="196">
        <v>2.39</v>
      </c>
      <c r="AA31" s="196">
        <v>0.66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72</v>
      </c>
      <c r="AP31" s="196">
        <v>94.5</v>
      </c>
      <c r="AQ31" s="196">
        <v>0</v>
      </c>
      <c r="AR31" s="196">
        <v>0</v>
      </c>
      <c r="AS31" s="196">
        <v>16.55</v>
      </c>
      <c r="AT31" s="196">
        <v>22.55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2.77</v>
      </c>
      <c r="L32" s="196">
        <v>2.2000000000000002</v>
      </c>
      <c r="M32" s="196">
        <v>0</v>
      </c>
      <c r="N32" s="196">
        <v>0.49</v>
      </c>
      <c r="O32" s="196">
        <v>1.7</v>
      </c>
      <c r="P32" s="196">
        <v>1.72</v>
      </c>
      <c r="Q32" s="196">
        <v>3.29</v>
      </c>
      <c r="R32" s="196">
        <v>0.28999999999999998</v>
      </c>
      <c r="S32" s="196">
        <v>3.8</v>
      </c>
      <c r="T32" s="196">
        <v>0</v>
      </c>
      <c r="U32" s="196">
        <v>11.18</v>
      </c>
      <c r="V32" s="196">
        <v>0.18</v>
      </c>
      <c r="W32" s="196">
        <v>0.39</v>
      </c>
      <c r="X32" s="196">
        <v>0.84</v>
      </c>
      <c r="Y32" s="196">
        <v>0</v>
      </c>
      <c r="Z32" s="196">
        <v>2.39</v>
      </c>
      <c r="AA32" s="196">
        <v>0.66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72</v>
      </c>
      <c r="AP32" s="196">
        <v>94.5</v>
      </c>
      <c r="AQ32" s="196">
        <v>0</v>
      </c>
      <c r="AR32" s="196">
        <v>0</v>
      </c>
      <c r="AS32" s="196">
        <v>16.55</v>
      </c>
      <c r="AT32" s="196">
        <v>22.55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2.77</v>
      </c>
      <c r="L33" s="196">
        <v>2.2000000000000002</v>
      </c>
      <c r="M33" s="196">
        <v>0</v>
      </c>
      <c r="N33" s="196">
        <v>0.49</v>
      </c>
      <c r="O33" s="196">
        <v>1.7</v>
      </c>
      <c r="P33" s="196">
        <v>1.72</v>
      </c>
      <c r="Q33" s="196">
        <v>3.29</v>
      </c>
      <c r="R33" s="196">
        <v>0.28999999999999998</v>
      </c>
      <c r="S33" s="196">
        <v>3.8</v>
      </c>
      <c r="T33" s="196">
        <v>0</v>
      </c>
      <c r="U33" s="196">
        <v>11.18</v>
      </c>
      <c r="V33" s="196">
        <v>0.18</v>
      </c>
      <c r="W33" s="196">
        <v>0.39</v>
      </c>
      <c r="X33" s="196">
        <v>0.84</v>
      </c>
      <c r="Y33" s="196">
        <v>0</v>
      </c>
      <c r="Z33" s="196">
        <v>2.39</v>
      </c>
      <c r="AA33" s="196">
        <v>0.66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72</v>
      </c>
      <c r="AP33" s="196">
        <v>94.5</v>
      </c>
      <c r="AQ33" s="196">
        <v>0</v>
      </c>
      <c r="AR33" s="196">
        <v>0</v>
      </c>
      <c r="AS33" s="196">
        <v>16.55</v>
      </c>
      <c r="AT33" s="196">
        <v>22.27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2.77</v>
      </c>
      <c r="L34" s="196">
        <v>6.18</v>
      </c>
      <c r="M34" s="196">
        <v>0</v>
      </c>
      <c r="N34" s="196">
        <v>0.49</v>
      </c>
      <c r="O34" s="196">
        <v>1.7</v>
      </c>
      <c r="P34" s="196">
        <v>1.72</v>
      </c>
      <c r="Q34" s="196">
        <v>3.29</v>
      </c>
      <c r="R34" s="196">
        <v>0.28999999999999998</v>
      </c>
      <c r="S34" s="196">
        <v>3.8</v>
      </c>
      <c r="T34" s="196">
        <v>0</v>
      </c>
      <c r="U34" s="196">
        <v>11.18</v>
      </c>
      <c r="V34" s="196">
        <v>0.18</v>
      </c>
      <c r="W34" s="196">
        <v>0.39</v>
      </c>
      <c r="X34" s="196">
        <v>0.84</v>
      </c>
      <c r="Y34" s="196">
        <v>0</v>
      </c>
      <c r="Z34" s="196">
        <v>2.39</v>
      </c>
      <c r="AA34" s="196">
        <v>0.66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72</v>
      </c>
      <c r="AP34" s="196">
        <v>94.5</v>
      </c>
      <c r="AQ34" s="196">
        <v>0</v>
      </c>
      <c r="AR34" s="196">
        <v>0</v>
      </c>
      <c r="AS34" s="196">
        <v>16.55</v>
      </c>
      <c r="AT34" s="196">
        <v>22.27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2.77</v>
      </c>
      <c r="L35" s="196">
        <v>7.26</v>
      </c>
      <c r="M35" s="196">
        <v>0</v>
      </c>
      <c r="N35" s="196">
        <v>0.49</v>
      </c>
      <c r="O35" s="196">
        <v>1.7</v>
      </c>
      <c r="P35" s="196">
        <v>1.72</v>
      </c>
      <c r="Q35" s="196">
        <v>3.36</v>
      </c>
      <c r="R35" s="196">
        <v>0.28999999999999998</v>
      </c>
      <c r="S35" s="196">
        <v>3.9</v>
      </c>
      <c r="T35" s="196">
        <v>0</v>
      </c>
      <c r="U35" s="196">
        <v>11.18</v>
      </c>
      <c r="V35" s="196">
        <v>0.18</v>
      </c>
      <c r="W35" s="196">
        <v>0.39</v>
      </c>
      <c r="X35" s="196">
        <v>0.84</v>
      </c>
      <c r="Y35" s="196">
        <v>0</v>
      </c>
      <c r="Z35" s="196">
        <v>2.39</v>
      </c>
      <c r="AA35" s="196">
        <v>0.66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72</v>
      </c>
      <c r="AP35" s="196">
        <v>94.5</v>
      </c>
      <c r="AQ35" s="196">
        <v>0</v>
      </c>
      <c r="AR35" s="196">
        <v>0</v>
      </c>
      <c r="AS35" s="196">
        <v>16.829999999999998</v>
      </c>
      <c r="AT35" s="196">
        <v>22.27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2.77</v>
      </c>
      <c r="L36" s="196">
        <v>21.75</v>
      </c>
      <c r="M36" s="196">
        <v>0</v>
      </c>
      <c r="N36" s="196">
        <v>0.49</v>
      </c>
      <c r="O36" s="196">
        <v>1.7</v>
      </c>
      <c r="P36" s="196">
        <v>1.72</v>
      </c>
      <c r="Q36" s="196">
        <v>3.36</v>
      </c>
      <c r="R36" s="196">
        <v>0.28999999999999998</v>
      </c>
      <c r="S36" s="196">
        <v>3.9</v>
      </c>
      <c r="T36" s="196">
        <v>0</v>
      </c>
      <c r="U36" s="196">
        <v>11.18</v>
      </c>
      <c r="V36" s="196">
        <v>0.18</v>
      </c>
      <c r="W36" s="196">
        <v>0.39</v>
      </c>
      <c r="X36" s="196">
        <v>0.84</v>
      </c>
      <c r="Y36" s="196">
        <v>0</v>
      </c>
      <c r="Z36" s="196">
        <v>2.39</v>
      </c>
      <c r="AA36" s="196">
        <v>0.66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72</v>
      </c>
      <c r="AP36" s="196">
        <v>94.5</v>
      </c>
      <c r="AQ36" s="196">
        <v>0</v>
      </c>
      <c r="AR36" s="196">
        <v>0</v>
      </c>
      <c r="AS36" s="196">
        <v>16.829999999999998</v>
      </c>
      <c r="AT36" s="196">
        <v>22.27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42.52</v>
      </c>
      <c r="L37" s="196">
        <v>37.22</v>
      </c>
      <c r="M37" s="196">
        <v>0</v>
      </c>
      <c r="N37" s="196">
        <v>4.62</v>
      </c>
      <c r="O37" s="196">
        <v>1.7</v>
      </c>
      <c r="P37" s="196">
        <v>1.72</v>
      </c>
      <c r="Q37" s="196">
        <v>3.36</v>
      </c>
      <c r="R37" s="196">
        <v>4.67</v>
      </c>
      <c r="S37" s="196">
        <v>3.9</v>
      </c>
      <c r="T37" s="196">
        <v>0</v>
      </c>
      <c r="U37" s="196">
        <v>11.18</v>
      </c>
      <c r="V37" s="196">
        <v>0.18</v>
      </c>
      <c r="W37" s="196">
        <v>0.39</v>
      </c>
      <c r="X37" s="196">
        <v>0.84</v>
      </c>
      <c r="Y37" s="196">
        <v>0</v>
      </c>
      <c r="Z37" s="196">
        <v>2.39</v>
      </c>
      <c r="AA37" s="196">
        <v>0.66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72</v>
      </c>
      <c r="AP37" s="196">
        <v>94.5</v>
      </c>
      <c r="AQ37" s="196">
        <v>0</v>
      </c>
      <c r="AR37" s="196">
        <v>0</v>
      </c>
      <c r="AS37" s="196">
        <v>16.829999999999998</v>
      </c>
      <c r="AT37" s="196">
        <v>22.27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43.43</v>
      </c>
      <c r="L38" s="196">
        <v>37.22</v>
      </c>
      <c r="M38" s="196">
        <v>0</v>
      </c>
      <c r="N38" s="196">
        <v>2.21</v>
      </c>
      <c r="O38" s="196">
        <v>1.7</v>
      </c>
      <c r="P38" s="196">
        <v>1.72</v>
      </c>
      <c r="Q38" s="196">
        <v>3.36</v>
      </c>
      <c r="R38" s="196">
        <v>4.67</v>
      </c>
      <c r="S38" s="196">
        <v>3.9</v>
      </c>
      <c r="T38" s="196">
        <v>0</v>
      </c>
      <c r="U38" s="196">
        <v>11.18</v>
      </c>
      <c r="V38" s="196">
        <v>0.18</v>
      </c>
      <c r="W38" s="196">
        <v>0.39</v>
      </c>
      <c r="X38" s="196">
        <v>0.84</v>
      </c>
      <c r="Y38" s="196">
        <v>0</v>
      </c>
      <c r="Z38" s="196">
        <v>2.39</v>
      </c>
      <c r="AA38" s="196">
        <v>0.66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72</v>
      </c>
      <c r="AP38" s="196">
        <v>94.5</v>
      </c>
      <c r="AQ38" s="196">
        <v>0</v>
      </c>
      <c r="AR38" s="196">
        <v>0</v>
      </c>
      <c r="AS38" s="196">
        <v>16.829999999999998</v>
      </c>
      <c r="AT38" s="196">
        <v>22.27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6.06</v>
      </c>
      <c r="L39" s="196">
        <v>37.22</v>
      </c>
      <c r="M39" s="196">
        <v>0</v>
      </c>
      <c r="N39" s="196">
        <v>1.1599999999999999</v>
      </c>
      <c r="O39" s="196">
        <v>1.7</v>
      </c>
      <c r="P39" s="196">
        <v>1.72</v>
      </c>
      <c r="Q39" s="196">
        <v>3.36</v>
      </c>
      <c r="R39" s="196">
        <v>4.67</v>
      </c>
      <c r="S39" s="196">
        <v>3.9</v>
      </c>
      <c r="T39" s="196">
        <v>0</v>
      </c>
      <c r="U39" s="196">
        <v>11.18</v>
      </c>
      <c r="V39" s="196">
        <v>0.18</v>
      </c>
      <c r="W39" s="196">
        <v>0.39</v>
      </c>
      <c r="X39" s="196">
        <v>0.84</v>
      </c>
      <c r="Y39" s="196">
        <v>0</v>
      </c>
      <c r="Z39" s="196">
        <v>2.39</v>
      </c>
      <c r="AA39" s="196">
        <v>0.66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72</v>
      </c>
      <c r="AP39" s="196">
        <v>94.5</v>
      </c>
      <c r="AQ39" s="196">
        <v>0</v>
      </c>
      <c r="AR39" s="196">
        <v>0</v>
      </c>
      <c r="AS39" s="196">
        <v>16.829999999999998</v>
      </c>
      <c r="AT39" s="196">
        <v>22.27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2.77</v>
      </c>
      <c r="L40" s="196">
        <v>37.22</v>
      </c>
      <c r="M40" s="196">
        <v>0</v>
      </c>
      <c r="N40" s="196">
        <v>1.21</v>
      </c>
      <c r="O40" s="196">
        <v>1.7</v>
      </c>
      <c r="P40" s="196">
        <v>1.72</v>
      </c>
      <c r="Q40" s="196">
        <v>3.36</v>
      </c>
      <c r="R40" s="196">
        <v>4.67</v>
      </c>
      <c r="S40" s="196">
        <v>3.9</v>
      </c>
      <c r="T40" s="196">
        <v>0</v>
      </c>
      <c r="U40" s="196">
        <v>11.18</v>
      </c>
      <c r="V40" s="196">
        <v>0.18</v>
      </c>
      <c r="W40" s="196">
        <v>0.39</v>
      </c>
      <c r="X40" s="196">
        <v>0.84</v>
      </c>
      <c r="Y40" s="196">
        <v>0</v>
      </c>
      <c r="Z40" s="196">
        <v>2.39</v>
      </c>
      <c r="AA40" s="196">
        <v>0.66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72</v>
      </c>
      <c r="AP40" s="196">
        <v>94.5</v>
      </c>
      <c r="AQ40" s="196">
        <v>0</v>
      </c>
      <c r="AR40" s="196">
        <v>0</v>
      </c>
      <c r="AS40" s="196">
        <v>16.829999999999998</v>
      </c>
      <c r="AT40" s="196">
        <v>22.27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2.77</v>
      </c>
      <c r="L41" s="196">
        <v>37.22</v>
      </c>
      <c r="M41" s="196">
        <v>0</v>
      </c>
      <c r="N41" s="196">
        <v>1.26</v>
      </c>
      <c r="O41" s="196">
        <v>1.7</v>
      </c>
      <c r="P41" s="196">
        <v>1.72</v>
      </c>
      <c r="Q41" s="196">
        <v>3.36</v>
      </c>
      <c r="R41" s="196">
        <v>4.67</v>
      </c>
      <c r="S41" s="196">
        <v>3.9</v>
      </c>
      <c r="T41" s="196">
        <v>0</v>
      </c>
      <c r="U41" s="196">
        <v>11.18</v>
      </c>
      <c r="V41" s="196">
        <v>0.18</v>
      </c>
      <c r="W41" s="196">
        <v>0.39</v>
      </c>
      <c r="X41" s="196">
        <v>0.84</v>
      </c>
      <c r="Y41" s="196">
        <v>0</v>
      </c>
      <c r="Z41" s="196">
        <v>2.39</v>
      </c>
      <c r="AA41" s="196">
        <v>0.66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72</v>
      </c>
      <c r="AP41" s="196">
        <v>94.5</v>
      </c>
      <c r="AQ41" s="196">
        <v>0</v>
      </c>
      <c r="AR41" s="196">
        <v>0</v>
      </c>
      <c r="AS41" s="196">
        <v>16.829999999999998</v>
      </c>
      <c r="AT41" s="196">
        <v>22.27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24.11</v>
      </c>
      <c r="L42" s="196">
        <v>37.22</v>
      </c>
      <c r="M42" s="196">
        <v>0</v>
      </c>
      <c r="N42" s="196">
        <v>1.19</v>
      </c>
      <c r="O42" s="196">
        <v>1.7</v>
      </c>
      <c r="P42" s="196">
        <v>1.72</v>
      </c>
      <c r="Q42" s="196">
        <v>3.36</v>
      </c>
      <c r="R42" s="196">
        <v>4.8</v>
      </c>
      <c r="S42" s="196">
        <v>3.9</v>
      </c>
      <c r="T42" s="196">
        <v>0</v>
      </c>
      <c r="U42" s="196">
        <v>11.18</v>
      </c>
      <c r="V42" s="196">
        <v>0.18</v>
      </c>
      <c r="W42" s="196">
        <v>0.39</v>
      </c>
      <c r="X42" s="196">
        <v>0.84</v>
      </c>
      <c r="Y42" s="196">
        <v>0</v>
      </c>
      <c r="Z42" s="196">
        <v>2.39</v>
      </c>
      <c r="AA42" s="196">
        <v>0.66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72</v>
      </c>
      <c r="AP42" s="196">
        <v>94.5</v>
      </c>
      <c r="AQ42" s="196">
        <v>0</v>
      </c>
      <c r="AR42" s="196">
        <v>0</v>
      </c>
      <c r="AS42" s="196">
        <v>16.829999999999998</v>
      </c>
      <c r="AT42" s="196">
        <v>22.27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26.07</v>
      </c>
      <c r="L43" s="196">
        <v>37.22</v>
      </c>
      <c r="M43" s="196">
        <v>0</v>
      </c>
      <c r="N43" s="196">
        <v>1.03</v>
      </c>
      <c r="O43" s="196">
        <v>1.7</v>
      </c>
      <c r="P43" s="196">
        <v>1.72</v>
      </c>
      <c r="Q43" s="196">
        <v>3.36</v>
      </c>
      <c r="R43" s="196">
        <v>4.93</v>
      </c>
      <c r="S43" s="196">
        <v>3.9</v>
      </c>
      <c r="T43" s="196">
        <v>0</v>
      </c>
      <c r="U43" s="196">
        <v>11.18</v>
      </c>
      <c r="V43" s="196">
        <v>0.18</v>
      </c>
      <c r="W43" s="196">
        <v>0.39</v>
      </c>
      <c r="X43" s="196">
        <v>0.84</v>
      </c>
      <c r="Y43" s="196">
        <v>0</v>
      </c>
      <c r="Z43" s="196">
        <v>2.39</v>
      </c>
      <c r="AA43" s="196">
        <v>0.66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72</v>
      </c>
      <c r="AP43" s="196">
        <v>94.5</v>
      </c>
      <c r="AQ43" s="196">
        <v>0</v>
      </c>
      <c r="AR43" s="196">
        <v>0</v>
      </c>
      <c r="AS43" s="196">
        <v>16.829999999999998</v>
      </c>
      <c r="AT43" s="196">
        <v>22.27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26.07</v>
      </c>
      <c r="L44" s="196">
        <v>37.22</v>
      </c>
      <c r="M44" s="196">
        <v>0</v>
      </c>
      <c r="N44" s="196">
        <v>1.03</v>
      </c>
      <c r="O44" s="196">
        <v>1.7</v>
      </c>
      <c r="P44" s="196">
        <v>1.72</v>
      </c>
      <c r="Q44" s="196">
        <v>3.36</v>
      </c>
      <c r="R44" s="196">
        <v>4.93</v>
      </c>
      <c r="S44" s="196">
        <v>3.9</v>
      </c>
      <c r="T44" s="196">
        <v>0</v>
      </c>
      <c r="U44" s="196">
        <v>11.18</v>
      </c>
      <c r="V44" s="196">
        <v>0.18</v>
      </c>
      <c r="W44" s="196">
        <v>0.39</v>
      </c>
      <c r="X44" s="196">
        <v>0.84</v>
      </c>
      <c r="Y44" s="196">
        <v>0</v>
      </c>
      <c r="Z44" s="196">
        <v>2.39</v>
      </c>
      <c r="AA44" s="196">
        <v>0.66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72</v>
      </c>
      <c r="AP44" s="196">
        <v>94.5</v>
      </c>
      <c r="AQ44" s="196">
        <v>0</v>
      </c>
      <c r="AR44" s="196">
        <v>0</v>
      </c>
      <c r="AS44" s="196">
        <v>16.829999999999998</v>
      </c>
      <c r="AT44" s="196">
        <v>22.27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2.77</v>
      </c>
      <c r="L45" s="196">
        <v>37.22</v>
      </c>
      <c r="M45" s="196">
        <v>0</v>
      </c>
      <c r="N45" s="196">
        <v>1.03</v>
      </c>
      <c r="O45" s="196">
        <v>1.7</v>
      </c>
      <c r="P45" s="196">
        <v>1.72</v>
      </c>
      <c r="Q45" s="196">
        <v>3.36</v>
      </c>
      <c r="R45" s="196">
        <v>0.28999999999999998</v>
      </c>
      <c r="S45" s="196">
        <v>3.9</v>
      </c>
      <c r="T45" s="196">
        <v>0</v>
      </c>
      <c r="U45" s="196">
        <v>11.18</v>
      </c>
      <c r="V45" s="196">
        <v>0.18</v>
      </c>
      <c r="W45" s="196">
        <v>0.39</v>
      </c>
      <c r="X45" s="196">
        <v>0.84</v>
      </c>
      <c r="Y45" s="196">
        <v>0</v>
      </c>
      <c r="Z45" s="196">
        <v>2.39</v>
      </c>
      <c r="AA45" s="196">
        <v>0.66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72</v>
      </c>
      <c r="AP45" s="196">
        <v>94.5</v>
      </c>
      <c r="AQ45" s="196">
        <v>0</v>
      </c>
      <c r="AR45" s="196">
        <v>0</v>
      </c>
      <c r="AS45" s="196">
        <v>16.829999999999998</v>
      </c>
      <c r="AT45" s="196">
        <v>22.27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2.77</v>
      </c>
      <c r="L46" s="196">
        <v>37.22</v>
      </c>
      <c r="M46" s="196">
        <v>0</v>
      </c>
      <c r="N46" s="196">
        <v>1.03</v>
      </c>
      <c r="O46" s="196">
        <v>1.7</v>
      </c>
      <c r="P46" s="196">
        <v>1.72</v>
      </c>
      <c r="Q46" s="196">
        <v>3.36</v>
      </c>
      <c r="R46" s="196">
        <v>0.28999999999999998</v>
      </c>
      <c r="S46" s="196">
        <v>3.9</v>
      </c>
      <c r="T46" s="196">
        <v>0</v>
      </c>
      <c r="U46" s="196">
        <v>11.18</v>
      </c>
      <c r="V46" s="196">
        <v>0.18</v>
      </c>
      <c r="W46" s="196">
        <v>0.39</v>
      </c>
      <c r="X46" s="196">
        <v>0.84</v>
      </c>
      <c r="Y46" s="196">
        <v>0</v>
      </c>
      <c r="Z46" s="196">
        <v>2.39</v>
      </c>
      <c r="AA46" s="196">
        <v>0.66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72</v>
      </c>
      <c r="AP46" s="196">
        <v>94.5</v>
      </c>
      <c r="AQ46" s="196">
        <v>0</v>
      </c>
      <c r="AR46" s="196">
        <v>0</v>
      </c>
      <c r="AS46" s="196">
        <v>16.829999999999998</v>
      </c>
      <c r="AT46" s="196">
        <v>22.27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2.77</v>
      </c>
      <c r="L47" s="196">
        <v>37.22</v>
      </c>
      <c r="M47" s="196">
        <v>0</v>
      </c>
      <c r="N47" s="196">
        <v>1.03</v>
      </c>
      <c r="O47" s="196">
        <v>1.7</v>
      </c>
      <c r="P47" s="196">
        <v>1.72</v>
      </c>
      <c r="Q47" s="196">
        <v>3.36</v>
      </c>
      <c r="R47" s="196">
        <v>0.28999999999999998</v>
      </c>
      <c r="S47" s="196">
        <v>3.9</v>
      </c>
      <c r="T47" s="196">
        <v>0</v>
      </c>
      <c r="U47" s="196">
        <v>11.18</v>
      </c>
      <c r="V47" s="196">
        <v>0.18</v>
      </c>
      <c r="W47" s="196">
        <v>0.39</v>
      </c>
      <c r="X47" s="196">
        <v>0.84</v>
      </c>
      <c r="Y47" s="196">
        <v>0</v>
      </c>
      <c r="Z47" s="196">
        <v>2.39</v>
      </c>
      <c r="AA47" s="196">
        <v>0.66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72</v>
      </c>
      <c r="AP47" s="196">
        <v>94.5</v>
      </c>
      <c r="AQ47" s="196">
        <v>0</v>
      </c>
      <c r="AR47" s="196">
        <v>0</v>
      </c>
      <c r="AS47" s="196">
        <v>16.829999999999998</v>
      </c>
      <c r="AT47" s="196">
        <v>22.27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2.77</v>
      </c>
      <c r="L48" s="196">
        <v>37.22</v>
      </c>
      <c r="M48" s="196">
        <v>0</v>
      </c>
      <c r="N48" s="196">
        <v>1.03</v>
      </c>
      <c r="O48" s="196">
        <v>1.7</v>
      </c>
      <c r="P48" s="196">
        <v>1.72</v>
      </c>
      <c r="Q48" s="196">
        <v>3.36</v>
      </c>
      <c r="R48" s="196">
        <v>0.28999999999999998</v>
      </c>
      <c r="S48" s="196">
        <v>3.9</v>
      </c>
      <c r="T48" s="196">
        <v>0</v>
      </c>
      <c r="U48" s="196">
        <v>11.18</v>
      </c>
      <c r="V48" s="196">
        <v>0.18</v>
      </c>
      <c r="W48" s="196">
        <v>0.39</v>
      </c>
      <c r="X48" s="196">
        <v>0.84</v>
      </c>
      <c r="Y48" s="196">
        <v>0</v>
      </c>
      <c r="Z48" s="196">
        <v>2.39</v>
      </c>
      <c r="AA48" s="196">
        <v>0.66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72</v>
      </c>
      <c r="AP48" s="196">
        <v>94.5</v>
      </c>
      <c r="AQ48" s="196">
        <v>0</v>
      </c>
      <c r="AR48" s="196">
        <v>0</v>
      </c>
      <c r="AS48" s="196">
        <v>16.829999999999998</v>
      </c>
      <c r="AT48" s="196">
        <v>22.27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2.77</v>
      </c>
      <c r="L49" s="196">
        <v>37.22</v>
      </c>
      <c r="M49" s="196">
        <v>0</v>
      </c>
      <c r="N49" s="196">
        <v>1.03</v>
      </c>
      <c r="O49" s="196">
        <v>1.7</v>
      </c>
      <c r="P49" s="196">
        <v>1.72</v>
      </c>
      <c r="Q49" s="196">
        <v>3.36</v>
      </c>
      <c r="R49" s="196">
        <v>2.5299999999999998</v>
      </c>
      <c r="S49" s="196">
        <v>3.9</v>
      </c>
      <c r="T49" s="196">
        <v>0</v>
      </c>
      <c r="U49" s="196">
        <v>11.18</v>
      </c>
      <c r="V49" s="196">
        <v>0.18</v>
      </c>
      <c r="W49" s="196">
        <v>0.39</v>
      </c>
      <c r="X49" s="196">
        <v>0.84</v>
      </c>
      <c r="Y49" s="196">
        <v>0</v>
      </c>
      <c r="Z49" s="196">
        <v>2.39</v>
      </c>
      <c r="AA49" s="196">
        <v>0.66</v>
      </c>
      <c r="AB49" s="196">
        <v>0</v>
      </c>
      <c r="AC49" s="196">
        <v>1.55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72</v>
      </c>
      <c r="AP49" s="196">
        <v>94.5</v>
      </c>
      <c r="AQ49" s="196">
        <v>0</v>
      </c>
      <c r="AR49" s="196">
        <v>0</v>
      </c>
      <c r="AS49" s="196">
        <v>16.829999999999998</v>
      </c>
      <c r="AT49" s="196">
        <v>22.27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2.77</v>
      </c>
      <c r="L50" s="196">
        <v>37.22</v>
      </c>
      <c r="M50" s="196">
        <v>0</v>
      </c>
      <c r="N50" s="196">
        <v>1.03</v>
      </c>
      <c r="O50" s="196">
        <v>1.7</v>
      </c>
      <c r="P50" s="196">
        <v>1.72</v>
      </c>
      <c r="Q50" s="196">
        <v>3.36</v>
      </c>
      <c r="R50" s="196">
        <v>2.5299999999999998</v>
      </c>
      <c r="S50" s="196">
        <v>3.9</v>
      </c>
      <c r="T50" s="196">
        <v>0</v>
      </c>
      <c r="U50" s="196">
        <v>11.18</v>
      </c>
      <c r="V50" s="196">
        <v>0.18</v>
      </c>
      <c r="W50" s="196">
        <v>0.39</v>
      </c>
      <c r="X50" s="196">
        <v>0.84</v>
      </c>
      <c r="Y50" s="196">
        <v>0</v>
      </c>
      <c r="Z50" s="196">
        <v>2.39</v>
      </c>
      <c r="AA50" s="196">
        <v>0.66</v>
      </c>
      <c r="AB50" s="196">
        <v>0</v>
      </c>
      <c r="AC50" s="196">
        <v>1.55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72</v>
      </c>
      <c r="AP50" s="196">
        <v>94.5</v>
      </c>
      <c r="AQ50" s="196">
        <v>0</v>
      </c>
      <c r="AR50" s="196">
        <v>0</v>
      </c>
      <c r="AS50" s="196">
        <v>16.829999999999998</v>
      </c>
      <c r="AT50" s="196">
        <v>22.27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2.77</v>
      </c>
      <c r="L51" s="196">
        <v>37.22</v>
      </c>
      <c r="M51" s="196">
        <v>0</v>
      </c>
      <c r="N51" s="196">
        <v>1.03</v>
      </c>
      <c r="O51" s="196">
        <v>1.7</v>
      </c>
      <c r="P51" s="196">
        <v>1.72</v>
      </c>
      <c r="Q51" s="196">
        <v>3.36</v>
      </c>
      <c r="R51" s="196">
        <v>2.5299999999999998</v>
      </c>
      <c r="S51" s="196">
        <v>3.9</v>
      </c>
      <c r="T51" s="196">
        <v>0</v>
      </c>
      <c r="U51" s="196">
        <v>11.18</v>
      </c>
      <c r="V51" s="196">
        <v>0.18</v>
      </c>
      <c r="W51" s="196">
        <v>0.39</v>
      </c>
      <c r="X51" s="196">
        <v>0.84</v>
      </c>
      <c r="Y51" s="196">
        <v>0</v>
      </c>
      <c r="Z51" s="196">
        <v>2.39</v>
      </c>
      <c r="AA51" s="196">
        <v>0.66</v>
      </c>
      <c r="AB51" s="196">
        <v>0</v>
      </c>
      <c r="AC51" s="196">
        <v>1.55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72</v>
      </c>
      <c r="AP51" s="196">
        <v>94.5</v>
      </c>
      <c r="AQ51" s="196">
        <v>0</v>
      </c>
      <c r="AR51" s="196">
        <v>0</v>
      </c>
      <c r="AS51" s="196">
        <v>16.690000000000001</v>
      </c>
      <c r="AT51" s="196">
        <v>22.27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2.77</v>
      </c>
      <c r="L52" s="196">
        <v>37.22</v>
      </c>
      <c r="M52" s="196">
        <v>0</v>
      </c>
      <c r="N52" s="196">
        <v>1.03</v>
      </c>
      <c r="O52" s="196">
        <v>1.7</v>
      </c>
      <c r="P52" s="196">
        <v>1.72</v>
      </c>
      <c r="Q52" s="196">
        <v>3.36</v>
      </c>
      <c r="R52" s="196">
        <v>2.5299999999999998</v>
      </c>
      <c r="S52" s="196">
        <v>3.9</v>
      </c>
      <c r="T52" s="196">
        <v>0</v>
      </c>
      <c r="U52" s="196">
        <v>11.18</v>
      </c>
      <c r="V52" s="196">
        <v>0.18</v>
      </c>
      <c r="W52" s="196">
        <v>0.39</v>
      </c>
      <c r="X52" s="196">
        <v>0.84</v>
      </c>
      <c r="Y52" s="196">
        <v>0</v>
      </c>
      <c r="Z52" s="196">
        <v>2.39</v>
      </c>
      <c r="AA52" s="196">
        <v>0.66</v>
      </c>
      <c r="AB52" s="196">
        <v>0</v>
      </c>
      <c r="AC52" s="196">
        <v>1.55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72</v>
      </c>
      <c r="AP52" s="196">
        <v>94.5</v>
      </c>
      <c r="AQ52" s="196">
        <v>0</v>
      </c>
      <c r="AR52" s="196">
        <v>0</v>
      </c>
      <c r="AS52" s="196">
        <v>16.690000000000001</v>
      </c>
      <c r="AT52" s="196">
        <v>22.27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2.77</v>
      </c>
      <c r="L53" s="196">
        <v>37.22</v>
      </c>
      <c r="M53" s="196">
        <v>0</v>
      </c>
      <c r="N53" s="196">
        <v>1.03</v>
      </c>
      <c r="O53" s="196">
        <v>1.7</v>
      </c>
      <c r="P53" s="196">
        <v>1.72</v>
      </c>
      <c r="Q53" s="196">
        <v>3.36</v>
      </c>
      <c r="R53" s="196">
        <v>2.5299999999999998</v>
      </c>
      <c r="S53" s="196">
        <v>3.9</v>
      </c>
      <c r="T53" s="196">
        <v>0</v>
      </c>
      <c r="U53" s="196">
        <v>11.18</v>
      </c>
      <c r="V53" s="196">
        <v>0.18</v>
      </c>
      <c r="W53" s="196">
        <v>0.39</v>
      </c>
      <c r="X53" s="196">
        <v>0.84</v>
      </c>
      <c r="Y53" s="196">
        <v>0</v>
      </c>
      <c r="Z53" s="196">
        <v>2.39</v>
      </c>
      <c r="AA53" s="196">
        <v>0.66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72</v>
      </c>
      <c r="AP53" s="196">
        <v>94.5</v>
      </c>
      <c r="AQ53" s="196">
        <v>0</v>
      </c>
      <c r="AR53" s="196">
        <v>0</v>
      </c>
      <c r="AS53" s="196">
        <v>16.690000000000001</v>
      </c>
      <c r="AT53" s="196">
        <v>22.27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2.77</v>
      </c>
      <c r="L54" s="196">
        <v>37.22</v>
      </c>
      <c r="M54" s="196">
        <v>0</v>
      </c>
      <c r="N54" s="196">
        <v>1.03</v>
      </c>
      <c r="O54" s="196">
        <v>1.7</v>
      </c>
      <c r="P54" s="196">
        <v>1.72</v>
      </c>
      <c r="Q54" s="196">
        <v>3.36</v>
      </c>
      <c r="R54" s="196">
        <v>2.5299999999999998</v>
      </c>
      <c r="S54" s="196">
        <v>3.9</v>
      </c>
      <c r="T54" s="196">
        <v>0</v>
      </c>
      <c r="U54" s="196">
        <v>11.18</v>
      </c>
      <c r="V54" s="196">
        <v>0.18</v>
      </c>
      <c r="W54" s="196">
        <v>0.39</v>
      </c>
      <c r="X54" s="196">
        <v>0.84</v>
      </c>
      <c r="Y54" s="196">
        <v>0</v>
      </c>
      <c r="Z54" s="196">
        <v>2.39</v>
      </c>
      <c r="AA54" s="196">
        <v>0.66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72</v>
      </c>
      <c r="AP54" s="196">
        <v>94.5</v>
      </c>
      <c r="AQ54" s="196">
        <v>0</v>
      </c>
      <c r="AR54" s="196">
        <v>0</v>
      </c>
      <c r="AS54" s="196">
        <v>16.690000000000001</v>
      </c>
      <c r="AT54" s="196">
        <v>22.27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5.46</v>
      </c>
      <c r="L55" s="196">
        <v>37.22</v>
      </c>
      <c r="M55" s="196">
        <v>0</v>
      </c>
      <c r="N55" s="196">
        <v>1.03</v>
      </c>
      <c r="O55" s="196">
        <v>1.7</v>
      </c>
      <c r="P55" s="196">
        <v>1.72</v>
      </c>
      <c r="Q55" s="196">
        <v>3.36</v>
      </c>
      <c r="R55" s="196">
        <v>2.36</v>
      </c>
      <c r="S55" s="196">
        <v>3.9</v>
      </c>
      <c r="T55" s="196">
        <v>0</v>
      </c>
      <c r="U55" s="196">
        <v>11.18</v>
      </c>
      <c r="V55" s="196">
        <v>0.18</v>
      </c>
      <c r="W55" s="196">
        <v>0.39</v>
      </c>
      <c r="X55" s="196">
        <v>0.84</v>
      </c>
      <c r="Y55" s="196">
        <v>0</v>
      </c>
      <c r="Z55" s="196">
        <v>2.39</v>
      </c>
      <c r="AA55" s="196">
        <v>0.66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72</v>
      </c>
      <c r="AP55" s="196">
        <v>94.5</v>
      </c>
      <c r="AQ55" s="196">
        <v>0</v>
      </c>
      <c r="AR55" s="196">
        <v>0</v>
      </c>
      <c r="AS55" s="196">
        <v>16.690000000000001</v>
      </c>
      <c r="AT55" s="196">
        <v>22.27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22.17</v>
      </c>
      <c r="L56" s="196">
        <v>37.22</v>
      </c>
      <c r="M56" s="196">
        <v>0</v>
      </c>
      <c r="N56" s="196">
        <v>1.03</v>
      </c>
      <c r="O56" s="196">
        <v>1.7</v>
      </c>
      <c r="P56" s="196">
        <v>1.72</v>
      </c>
      <c r="Q56" s="196">
        <v>3.36</v>
      </c>
      <c r="R56" s="196">
        <v>2.5299999999999998</v>
      </c>
      <c r="S56" s="196">
        <v>3.9</v>
      </c>
      <c r="T56" s="196">
        <v>0</v>
      </c>
      <c r="U56" s="196">
        <v>11.18</v>
      </c>
      <c r="V56" s="196">
        <v>0.18</v>
      </c>
      <c r="W56" s="196">
        <v>0.39</v>
      </c>
      <c r="X56" s="196">
        <v>0.84</v>
      </c>
      <c r="Y56" s="196">
        <v>0</v>
      </c>
      <c r="Z56" s="196">
        <v>2.39</v>
      </c>
      <c r="AA56" s="196">
        <v>0.66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72</v>
      </c>
      <c r="AP56" s="196">
        <v>94.5</v>
      </c>
      <c r="AQ56" s="196">
        <v>0</v>
      </c>
      <c r="AR56" s="196">
        <v>0</v>
      </c>
      <c r="AS56" s="196">
        <v>16.690000000000001</v>
      </c>
      <c r="AT56" s="196">
        <v>22.27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22.17</v>
      </c>
      <c r="L57" s="196">
        <v>37.22</v>
      </c>
      <c r="M57" s="196">
        <v>0</v>
      </c>
      <c r="N57" s="196">
        <v>1.03</v>
      </c>
      <c r="O57" s="196">
        <v>1.7</v>
      </c>
      <c r="P57" s="196">
        <v>1.72</v>
      </c>
      <c r="Q57" s="196">
        <v>3.36</v>
      </c>
      <c r="R57" s="196">
        <v>2.5299999999999998</v>
      </c>
      <c r="S57" s="196">
        <v>3.9</v>
      </c>
      <c r="T57" s="196">
        <v>0</v>
      </c>
      <c r="U57" s="196">
        <v>11.18</v>
      </c>
      <c r="V57" s="196">
        <v>0.18</v>
      </c>
      <c r="W57" s="196">
        <v>0.39</v>
      </c>
      <c r="X57" s="196">
        <v>0.84</v>
      </c>
      <c r="Y57" s="196">
        <v>0</v>
      </c>
      <c r="Z57" s="196">
        <v>2.39</v>
      </c>
      <c r="AA57" s="196">
        <v>0.66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72</v>
      </c>
      <c r="AP57" s="196">
        <v>94.5</v>
      </c>
      <c r="AQ57" s="196">
        <v>0</v>
      </c>
      <c r="AR57" s="196">
        <v>0</v>
      </c>
      <c r="AS57" s="196">
        <v>16.690000000000001</v>
      </c>
      <c r="AT57" s="196">
        <v>22.27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15.41</v>
      </c>
      <c r="L58" s="196">
        <v>37.22</v>
      </c>
      <c r="M58" s="196">
        <v>0</v>
      </c>
      <c r="N58" s="196">
        <v>1.03</v>
      </c>
      <c r="O58" s="196">
        <v>1.7</v>
      </c>
      <c r="P58" s="196">
        <v>1.72</v>
      </c>
      <c r="Q58" s="196">
        <v>3.36</v>
      </c>
      <c r="R58" s="196">
        <v>2.5299999999999998</v>
      </c>
      <c r="S58" s="196">
        <v>3.9</v>
      </c>
      <c r="T58" s="196">
        <v>0</v>
      </c>
      <c r="U58" s="196">
        <v>11.18</v>
      </c>
      <c r="V58" s="196">
        <v>0.73</v>
      </c>
      <c r="W58" s="196">
        <v>0.39</v>
      </c>
      <c r="X58" s="196">
        <v>0.84</v>
      </c>
      <c r="Y58" s="196">
        <v>0</v>
      </c>
      <c r="Z58" s="196">
        <v>2.39</v>
      </c>
      <c r="AA58" s="196">
        <v>0.66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72</v>
      </c>
      <c r="AP58" s="196">
        <v>94.5</v>
      </c>
      <c r="AQ58" s="196">
        <v>0</v>
      </c>
      <c r="AR58" s="196">
        <v>0</v>
      </c>
      <c r="AS58" s="196">
        <v>16.690000000000001</v>
      </c>
      <c r="AT58" s="196">
        <v>22.27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10.08</v>
      </c>
      <c r="L59" s="196">
        <v>37.22</v>
      </c>
      <c r="M59" s="196">
        <v>0</v>
      </c>
      <c r="N59" s="196">
        <v>1.03</v>
      </c>
      <c r="O59" s="196">
        <v>1.7</v>
      </c>
      <c r="P59" s="196">
        <v>1.72</v>
      </c>
      <c r="Q59" s="196">
        <v>3.36</v>
      </c>
      <c r="R59" s="196">
        <v>2.5299999999999998</v>
      </c>
      <c r="S59" s="196">
        <v>3.9</v>
      </c>
      <c r="T59" s="196">
        <v>0</v>
      </c>
      <c r="U59" s="196">
        <v>11.18</v>
      </c>
      <c r="V59" s="196">
        <v>0.18</v>
      </c>
      <c r="W59" s="196">
        <v>0.39</v>
      </c>
      <c r="X59" s="196">
        <v>0.84</v>
      </c>
      <c r="Y59" s="196">
        <v>0</v>
      </c>
      <c r="Z59" s="196">
        <v>2.39</v>
      </c>
      <c r="AA59" s="196">
        <v>0.66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72</v>
      </c>
      <c r="AP59" s="196">
        <v>94.5</v>
      </c>
      <c r="AQ59" s="196">
        <v>0</v>
      </c>
      <c r="AR59" s="196">
        <v>0</v>
      </c>
      <c r="AS59" s="196">
        <v>16.690000000000001</v>
      </c>
      <c r="AT59" s="196">
        <v>22.55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2.77</v>
      </c>
      <c r="L60" s="196">
        <v>37.22</v>
      </c>
      <c r="M60" s="196">
        <v>0</v>
      </c>
      <c r="N60" s="196">
        <v>1.03</v>
      </c>
      <c r="O60" s="196">
        <v>1.7</v>
      </c>
      <c r="P60" s="196">
        <v>1.72</v>
      </c>
      <c r="Q60" s="196">
        <v>3.36</v>
      </c>
      <c r="R60" s="196">
        <v>2.5299999999999998</v>
      </c>
      <c r="S60" s="196">
        <v>3.9</v>
      </c>
      <c r="T60" s="196">
        <v>0</v>
      </c>
      <c r="U60" s="196">
        <v>11.18</v>
      </c>
      <c r="V60" s="196">
        <v>0.18</v>
      </c>
      <c r="W60" s="196">
        <v>0.39</v>
      </c>
      <c r="X60" s="196">
        <v>0.84</v>
      </c>
      <c r="Y60" s="196">
        <v>0</v>
      </c>
      <c r="Z60" s="196">
        <v>2.39</v>
      </c>
      <c r="AA60" s="196">
        <v>0.66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72</v>
      </c>
      <c r="AP60" s="196">
        <v>94.5</v>
      </c>
      <c r="AQ60" s="196">
        <v>0</v>
      </c>
      <c r="AR60" s="196">
        <v>0</v>
      </c>
      <c r="AS60" s="196">
        <v>16.690000000000001</v>
      </c>
      <c r="AT60" s="196">
        <v>22.55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2.77</v>
      </c>
      <c r="L61" s="196">
        <v>37.22</v>
      </c>
      <c r="M61" s="196">
        <v>0</v>
      </c>
      <c r="N61" s="196">
        <v>0.49</v>
      </c>
      <c r="O61" s="196">
        <v>1.7</v>
      </c>
      <c r="P61" s="196">
        <v>1.72</v>
      </c>
      <c r="Q61" s="196">
        <v>3.36</v>
      </c>
      <c r="R61" s="196">
        <v>2.5299999999999998</v>
      </c>
      <c r="S61" s="196">
        <v>3.9</v>
      </c>
      <c r="T61" s="196">
        <v>0</v>
      </c>
      <c r="U61" s="196">
        <v>11.18</v>
      </c>
      <c r="V61" s="196">
        <v>0.18</v>
      </c>
      <c r="W61" s="196">
        <v>0.39</v>
      </c>
      <c r="X61" s="196">
        <v>0.84</v>
      </c>
      <c r="Y61" s="196">
        <v>0</v>
      </c>
      <c r="Z61" s="196">
        <v>2.39</v>
      </c>
      <c r="AA61" s="196">
        <v>0.66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72</v>
      </c>
      <c r="AP61" s="196">
        <v>94.5</v>
      </c>
      <c r="AQ61" s="196">
        <v>0</v>
      </c>
      <c r="AR61" s="196">
        <v>0</v>
      </c>
      <c r="AS61" s="196">
        <v>16.690000000000001</v>
      </c>
      <c r="AT61" s="196">
        <v>22.55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2.77</v>
      </c>
      <c r="L62" s="196">
        <v>37.22</v>
      </c>
      <c r="M62" s="196">
        <v>0</v>
      </c>
      <c r="N62" s="196">
        <v>0.49</v>
      </c>
      <c r="O62" s="196">
        <v>1.7</v>
      </c>
      <c r="P62" s="196">
        <v>1.72</v>
      </c>
      <c r="Q62" s="196">
        <v>3.36</v>
      </c>
      <c r="R62" s="196">
        <v>2.5299999999999998</v>
      </c>
      <c r="S62" s="196">
        <v>3.9</v>
      </c>
      <c r="T62" s="196">
        <v>0</v>
      </c>
      <c r="U62" s="196">
        <v>11.18</v>
      </c>
      <c r="V62" s="196">
        <v>0.18</v>
      </c>
      <c r="W62" s="196">
        <v>0.39</v>
      </c>
      <c r="X62" s="196">
        <v>0.84</v>
      </c>
      <c r="Y62" s="196">
        <v>0</v>
      </c>
      <c r="Z62" s="196">
        <v>2.39</v>
      </c>
      <c r="AA62" s="196">
        <v>0.66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72</v>
      </c>
      <c r="AP62" s="196">
        <v>94.5</v>
      </c>
      <c r="AQ62" s="196">
        <v>0</v>
      </c>
      <c r="AR62" s="196">
        <v>0</v>
      </c>
      <c r="AS62" s="196">
        <v>16.690000000000001</v>
      </c>
      <c r="AT62" s="196">
        <v>22.55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6.81</v>
      </c>
      <c r="L63" s="196">
        <v>2.21</v>
      </c>
      <c r="M63" s="196">
        <v>0</v>
      </c>
      <c r="N63" s="196">
        <v>0.49</v>
      </c>
      <c r="O63" s="196">
        <v>1.7</v>
      </c>
      <c r="P63" s="196">
        <v>1.72</v>
      </c>
      <c r="Q63" s="196">
        <v>3.36</v>
      </c>
      <c r="R63" s="196">
        <v>4.9000000000000004</v>
      </c>
      <c r="S63" s="196">
        <v>3.94</v>
      </c>
      <c r="T63" s="196">
        <v>0</v>
      </c>
      <c r="U63" s="196">
        <v>11.18</v>
      </c>
      <c r="V63" s="196">
        <v>0.18</v>
      </c>
      <c r="W63" s="196">
        <v>0.39</v>
      </c>
      <c r="X63" s="196">
        <v>0.84</v>
      </c>
      <c r="Y63" s="196">
        <v>0</v>
      </c>
      <c r="Z63" s="196">
        <v>2.39</v>
      </c>
      <c r="AA63" s="196">
        <v>0.66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72</v>
      </c>
      <c r="AP63" s="196">
        <v>94.5</v>
      </c>
      <c r="AQ63" s="196">
        <v>0</v>
      </c>
      <c r="AR63" s="196">
        <v>0</v>
      </c>
      <c r="AS63" s="196">
        <v>16.55</v>
      </c>
      <c r="AT63" s="196">
        <v>22.55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2.77</v>
      </c>
      <c r="L64" s="196">
        <v>2.2000000000000002</v>
      </c>
      <c r="M64" s="196">
        <v>0</v>
      </c>
      <c r="N64" s="196">
        <v>0.49</v>
      </c>
      <c r="O64" s="196">
        <v>1.7</v>
      </c>
      <c r="P64" s="196">
        <v>1.72</v>
      </c>
      <c r="Q64" s="196">
        <v>3.36</v>
      </c>
      <c r="R64" s="196">
        <v>3.45</v>
      </c>
      <c r="S64" s="196">
        <v>3.9</v>
      </c>
      <c r="T64" s="196">
        <v>0</v>
      </c>
      <c r="U64" s="196">
        <v>11.18</v>
      </c>
      <c r="V64" s="196">
        <v>0.18</v>
      </c>
      <c r="W64" s="196">
        <v>0.39</v>
      </c>
      <c r="X64" s="196">
        <v>0.84</v>
      </c>
      <c r="Y64" s="196">
        <v>0</v>
      </c>
      <c r="Z64" s="196">
        <v>2.39</v>
      </c>
      <c r="AA64" s="196">
        <v>0.66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72</v>
      </c>
      <c r="AP64" s="196">
        <v>94.5</v>
      </c>
      <c r="AQ64" s="196">
        <v>0</v>
      </c>
      <c r="AR64" s="196">
        <v>0</v>
      </c>
      <c r="AS64" s="196">
        <v>16.55</v>
      </c>
      <c r="AT64" s="196">
        <v>22.55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2.77</v>
      </c>
      <c r="L65" s="196">
        <v>2.21</v>
      </c>
      <c r="M65" s="196">
        <v>0</v>
      </c>
      <c r="N65" s="196">
        <v>0.49</v>
      </c>
      <c r="O65" s="196">
        <v>1.7</v>
      </c>
      <c r="P65" s="196">
        <v>1.72</v>
      </c>
      <c r="Q65" s="196">
        <v>3.36</v>
      </c>
      <c r="R65" s="196">
        <v>2.5299999999999998</v>
      </c>
      <c r="S65" s="196">
        <v>3.9</v>
      </c>
      <c r="T65" s="196">
        <v>0</v>
      </c>
      <c r="U65" s="196">
        <v>11.18</v>
      </c>
      <c r="V65" s="196">
        <v>0.18</v>
      </c>
      <c r="W65" s="196">
        <v>0.39</v>
      </c>
      <c r="X65" s="196">
        <v>0.84</v>
      </c>
      <c r="Y65" s="196">
        <v>0</v>
      </c>
      <c r="Z65" s="196">
        <v>2.39</v>
      </c>
      <c r="AA65" s="196">
        <v>0.66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72</v>
      </c>
      <c r="AP65" s="196">
        <v>94.5</v>
      </c>
      <c r="AQ65" s="196">
        <v>0</v>
      </c>
      <c r="AR65" s="196">
        <v>0</v>
      </c>
      <c r="AS65" s="196">
        <v>16.55</v>
      </c>
      <c r="AT65" s="196">
        <v>22.55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2.77</v>
      </c>
      <c r="L66" s="196">
        <v>2.21</v>
      </c>
      <c r="M66" s="196">
        <v>0</v>
      </c>
      <c r="N66" s="196">
        <v>0.49</v>
      </c>
      <c r="O66" s="196">
        <v>1.7</v>
      </c>
      <c r="P66" s="196">
        <v>1.72</v>
      </c>
      <c r="Q66" s="196">
        <v>3.36</v>
      </c>
      <c r="R66" s="196">
        <v>2.5299999999999998</v>
      </c>
      <c r="S66" s="196">
        <v>3.9</v>
      </c>
      <c r="T66" s="196">
        <v>0</v>
      </c>
      <c r="U66" s="196">
        <v>11.18</v>
      </c>
      <c r="V66" s="196">
        <v>0.18</v>
      </c>
      <c r="W66" s="196">
        <v>0.39</v>
      </c>
      <c r="X66" s="196">
        <v>0.84</v>
      </c>
      <c r="Y66" s="196">
        <v>0</v>
      </c>
      <c r="Z66" s="196">
        <v>2.39</v>
      </c>
      <c r="AA66" s="196">
        <v>0.66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72</v>
      </c>
      <c r="AP66" s="196">
        <v>94.5</v>
      </c>
      <c r="AQ66" s="196">
        <v>0</v>
      </c>
      <c r="AR66" s="196">
        <v>0</v>
      </c>
      <c r="AS66" s="196">
        <v>16.55</v>
      </c>
      <c r="AT66" s="196">
        <v>22.55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2.77</v>
      </c>
      <c r="L67" s="196">
        <v>2.2000000000000002</v>
      </c>
      <c r="M67" s="196">
        <v>0</v>
      </c>
      <c r="N67" s="196">
        <v>0.49</v>
      </c>
      <c r="O67" s="196">
        <v>1.7</v>
      </c>
      <c r="P67" s="196">
        <v>1.72</v>
      </c>
      <c r="Q67" s="196">
        <v>0.18</v>
      </c>
      <c r="R67" s="196">
        <v>2.5299999999999998</v>
      </c>
      <c r="S67" s="196">
        <v>0.23</v>
      </c>
      <c r="T67" s="196">
        <v>0</v>
      </c>
      <c r="U67" s="196">
        <v>11.18</v>
      </c>
      <c r="V67" s="196">
        <v>0.18</v>
      </c>
      <c r="W67" s="196">
        <v>0.39</v>
      </c>
      <c r="X67" s="196">
        <v>0.84</v>
      </c>
      <c r="Y67" s="196">
        <v>0</v>
      </c>
      <c r="Z67" s="196">
        <v>2.39</v>
      </c>
      <c r="AA67" s="196">
        <v>0.66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72</v>
      </c>
      <c r="AP67" s="196">
        <v>94.5</v>
      </c>
      <c r="AQ67" s="196">
        <v>0</v>
      </c>
      <c r="AR67" s="196">
        <v>0</v>
      </c>
      <c r="AS67" s="196">
        <v>16.55</v>
      </c>
      <c r="AT67" s="196">
        <v>22.55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2.77</v>
      </c>
      <c r="L68" s="196">
        <v>2.21</v>
      </c>
      <c r="M68" s="196">
        <v>0</v>
      </c>
      <c r="N68" s="196">
        <v>0.49</v>
      </c>
      <c r="O68" s="196">
        <v>1.7</v>
      </c>
      <c r="P68" s="196">
        <v>1.72</v>
      </c>
      <c r="Q68" s="196">
        <v>0.18</v>
      </c>
      <c r="R68" s="196">
        <v>2.5299999999999998</v>
      </c>
      <c r="S68" s="196">
        <v>0.23</v>
      </c>
      <c r="T68" s="196">
        <v>0</v>
      </c>
      <c r="U68" s="196">
        <v>11.18</v>
      </c>
      <c r="V68" s="196">
        <v>0.18</v>
      </c>
      <c r="W68" s="196">
        <v>0.39</v>
      </c>
      <c r="X68" s="196">
        <v>0.84</v>
      </c>
      <c r="Y68" s="196">
        <v>0</v>
      </c>
      <c r="Z68" s="196">
        <v>2.39</v>
      </c>
      <c r="AA68" s="196">
        <v>0.66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11.67</v>
      </c>
      <c r="AL68" s="196">
        <v>0</v>
      </c>
      <c r="AM68" s="196">
        <v>0</v>
      </c>
      <c r="AN68" s="196">
        <v>0</v>
      </c>
      <c r="AO68" s="196">
        <v>72</v>
      </c>
      <c r="AP68" s="196">
        <v>94.5</v>
      </c>
      <c r="AQ68" s="196">
        <v>0</v>
      </c>
      <c r="AR68" s="196">
        <v>0</v>
      </c>
      <c r="AS68" s="196">
        <v>16.55</v>
      </c>
      <c r="AT68" s="196">
        <v>22.55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2.77</v>
      </c>
      <c r="L69" s="196">
        <v>2.21</v>
      </c>
      <c r="M69" s="196">
        <v>0</v>
      </c>
      <c r="N69" s="196">
        <v>0.49</v>
      </c>
      <c r="O69" s="196">
        <v>1.7</v>
      </c>
      <c r="P69" s="196">
        <v>1.72</v>
      </c>
      <c r="Q69" s="196">
        <v>0.18</v>
      </c>
      <c r="R69" s="196">
        <v>2.5299999999999998</v>
      </c>
      <c r="S69" s="196">
        <v>0.23</v>
      </c>
      <c r="T69" s="196">
        <v>0</v>
      </c>
      <c r="U69" s="196">
        <v>11.18</v>
      </c>
      <c r="V69" s="196">
        <v>0.18</v>
      </c>
      <c r="W69" s="196">
        <v>0.39</v>
      </c>
      <c r="X69" s="196">
        <v>0.84</v>
      </c>
      <c r="Y69" s="196">
        <v>0</v>
      </c>
      <c r="Z69" s="196">
        <v>2.39</v>
      </c>
      <c r="AA69" s="196">
        <v>0.66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72</v>
      </c>
      <c r="AP69" s="196">
        <v>94.5</v>
      </c>
      <c r="AQ69" s="196">
        <v>0</v>
      </c>
      <c r="AR69" s="196">
        <v>0</v>
      </c>
      <c r="AS69" s="196">
        <v>16.55</v>
      </c>
      <c r="AT69" s="196">
        <v>22.55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2.77</v>
      </c>
      <c r="L70" s="196">
        <v>2.21</v>
      </c>
      <c r="M70" s="196">
        <v>0</v>
      </c>
      <c r="N70" s="196">
        <v>0.49</v>
      </c>
      <c r="O70" s="196">
        <v>1.7</v>
      </c>
      <c r="P70" s="196">
        <v>1.72</v>
      </c>
      <c r="Q70" s="196">
        <v>0.18</v>
      </c>
      <c r="R70" s="196">
        <v>2.5299999999999998</v>
      </c>
      <c r="S70" s="196">
        <v>0.23</v>
      </c>
      <c r="T70" s="196">
        <v>0</v>
      </c>
      <c r="U70" s="196">
        <v>11.18</v>
      </c>
      <c r="V70" s="196">
        <v>0.18</v>
      </c>
      <c r="W70" s="196">
        <v>0.39</v>
      </c>
      <c r="X70" s="196">
        <v>0.84</v>
      </c>
      <c r="Y70" s="196">
        <v>0</v>
      </c>
      <c r="Z70" s="196">
        <v>2.39</v>
      </c>
      <c r="AA70" s="196">
        <v>0.66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72</v>
      </c>
      <c r="AP70" s="196">
        <v>94.5</v>
      </c>
      <c r="AQ70" s="196">
        <v>0</v>
      </c>
      <c r="AR70" s="196">
        <v>0</v>
      </c>
      <c r="AS70" s="196">
        <v>16.55</v>
      </c>
      <c r="AT70" s="196">
        <v>22.55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2.77</v>
      </c>
      <c r="L71" s="196">
        <v>2.21</v>
      </c>
      <c r="M71" s="196">
        <v>0</v>
      </c>
      <c r="N71" s="196">
        <v>0.49</v>
      </c>
      <c r="O71" s="196">
        <v>1.7</v>
      </c>
      <c r="P71" s="196">
        <v>1.72</v>
      </c>
      <c r="Q71" s="196">
        <v>0.18</v>
      </c>
      <c r="R71" s="196">
        <v>2.5299999999999998</v>
      </c>
      <c r="S71" s="196">
        <v>0.23</v>
      </c>
      <c r="T71" s="196">
        <v>0</v>
      </c>
      <c r="U71" s="196">
        <v>11.18</v>
      </c>
      <c r="V71" s="196">
        <v>0.18</v>
      </c>
      <c r="W71" s="196">
        <v>0.39</v>
      </c>
      <c r="X71" s="196">
        <v>0.84</v>
      </c>
      <c r="Y71" s="196">
        <v>0</v>
      </c>
      <c r="Z71" s="196">
        <v>2.39</v>
      </c>
      <c r="AA71" s="196">
        <v>0.66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72</v>
      </c>
      <c r="AP71" s="196">
        <v>94.5</v>
      </c>
      <c r="AQ71" s="196">
        <v>0</v>
      </c>
      <c r="AR71" s="196">
        <v>0</v>
      </c>
      <c r="AS71" s="196">
        <v>16.55</v>
      </c>
      <c r="AT71" s="196">
        <v>22.55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2.77</v>
      </c>
      <c r="L72" s="196">
        <v>2.21</v>
      </c>
      <c r="M72" s="196">
        <v>0</v>
      </c>
      <c r="N72" s="196">
        <v>0.49</v>
      </c>
      <c r="O72" s="196">
        <v>1.7</v>
      </c>
      <c r="P72" s="196">
        <v>1.72</v>
      </c>
      <c r="Q72" s="196">
        <v>0.18</v>
      </c>
      <c r="R72" s="196">
        <v>2.5299999999999998</v>
      </c>
      <c r="S72" s="196">
        <v>0.23</v>
      </c>
      <c r="T72" s="196">
        <v>0</v>
      </c>
      <c r="U72" s="196">
        <v>11.18</v>
      </c>
      <c r="V72" s="196">
        <v>0.18</v>
      </c>
      <c r="W72" s="196">
        <v>0.39</v>
      </c>
      <c r="X72" s="196">
        <v>0.84</v>
      </c>
      <c r="Y72" s="196">
        <v>0</v>
      </c>
      <c r="Z72" s="196">
        <v>2.39</v>
      </c>
      <c r="AA72" s="196">
        <v>0.66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72</v>
      </c>
      <c r="AP72" s="196">
        <v>94.5</v>
      </c>
      <c r="AQ72" s="196">
        <v>0</v>
      </c>
      <c r="AR72" s="196">
        <v>0</v>
      </c>
      <c r="AS72" s="196">
        <v>16.55</v>
      </c>
      <c r="AT72" s="196">
        <v>22.55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2.77</v>
      </c>
      <c r="L73" s="196">
        <v>2.21</v>
      </c>
      <c r="M73" s="196">
        <v>0</v>
      </c>
      <c r="N73" s="196">
        <v>0.49</v>
      </c>
      <c r="O73" s="196">
        <v>1.7</v>
      </c>
      <c r="P73" s="196">
        <v>1.72</v>
      </c>
      <c r="Q73" s="196">
        <v>0.18</v>
      </c>
      <c r="R73" s="196">
        <v>2.5299999999999998</v>
      </c>
      <c r="S73" s="196">
        <v>0.23</v>
      </c>
      <c r="T73" s="196">
        <v>0</v>
      </c>
      <c r="U73" s="196">
        <v>11.18</v>
      </c>
      <c r="V73" s="196">
        <v>0.18</v>
      </c>
      <c r="W73" s="196">
        <v>0.37</v>
      </c>
      <c r="X73" s="196">
        <v>0.84</v>
      </c>
      <c r="Y73" s="196">
        <v>0</v>
      </c>
      <c r="Z73" s="196">
        <v>2.39</v>
      </c>
      <c r="AA73" s="196">
        <v>0.66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72</v>
      </c>
      <c r="AP73" s="196">
        <v>94.5</v>
      </c>
      <c r="AQ73" s="196">
        <v>0</v>
      </c>
      <c r="AR73" s="196">
        <v>0</v>
      </c>
      <c r="AS73" s="196">
        <v>16.55</v>
      </c>
      <c r="AT73" s="196">
        <v>22.55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2.77</v>
      </c>
      <c r="L74" s="196">
        <v>2.21</v>
      </c>
      <c r="M74" s="196">
        <v>0</v>
      </c>
      <c r="N74" s="196">
        <v>0.49</v>
      </c>
      <c r="O74" s="196">
        <v>1.7</v>
      </c>
      <c r="P74" s="196">
        <v>1.72</v>
      </c>
      <c r="Q74" s="196">
        <v>0.18</v>
      </c>
      <c r="R74" s="196">
        <v>2.5299999999999998</v>
      </c>
      <c r="S74" s="196">
        <v>0.23</v>
      </c>
      <c r="T74" s="196">
        <v>0</v>
      </c>
      <c r="U74" s="196">
        <v>11.18</v>
      </c>
      <c r="V74" s="196">
        <v>0.18</v>
      </c>
      <c r="W74" s="196">
        <v>0.37</v>
      </c>
      <c r="X74" s="196">
        <v>0.84</v>
      </c>
      <c r="Y74" s="196">
        <v>0</v>
      </c>
      <c r="Z74" s="196">
        <v>2.39</v>
      </c>
      <c r="AA74" s="196">
        <v>0.66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72</v>
      </c>
      <c r="AP74" s="196">
        <v>94.5</v>
      </c>
      <c r="AQ74" s="196">
        <v>0</v>
      </c>
      <c r="AR74" s="196">
        <v>0</v>
      </c>
      <c r="AS74" s="196">
        <v>16.55</v>
      </c>
      <c r="AT74" s="196">
        <v>22.55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2.77</v>
      </c>
      <c r="L75" s="196">
        <v>2.21</v>
      </c>
      <c r="M75" s="196">
        <v>0</v>
      </c>
      <c r="N75" s="196">
        <v>0.49</v>
      </c>
      <c r="O75" s="196">
        <v>1.7</v>
      </c>
      <c r="P75" s="196">
        <v>1.72</v>
      </c>
      <c r="Q75" s="196">
        <v>0.18</v>
      </c>
      <c r="R75" s="196">
        <v>2.5299999999999998</v>
      </c>
      <c r="S75" s="196">
        <v>0.23</v>
      </c>
      <c r="T75" s="196">
        <v>0</v>
      </c>
      <c r="U75" s="196">
        <v>11.18</v>
      </c>
      <c r="V75" s="196">
        <v>0.18</v>
      </c>
      <c r="W75" s="196">
        <v>0.37</v>
      </c>
      <c r="X75" s="196">
        <v>0.84</v>
      </c>
      <c r="Y75" s="196">
        <v>0</v>
      </c>
      <c r="Z75" s="196">
        <v>2.39</v>
      </c>
      <c r="AA75" s="196">
        <v>0.66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72</v>
      </c>
      <c r="AP75" s="196">
        <v>94.5</v>
      </c>
      <c r="AQ75" s="196">
        <v>0</v>
      </c>
      <c r="AR75" s="196">
        <v>0</v>
      </c>
      <c r="AS75" s="196">
        <v>16.690000000000001</v>
      </c>
      <c r="AT75" s="196">
        <v>22.55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2.77</v>
      </c>
      <c r="L76" s="196">
        <v>2.21</v>
      </c>
      <c r="M76" s="196">
        <v>0</v>
      </c>
      <c r="N76" s="196">
        <v>0.49</v>
      </c>
      <c r="O76" s="196">
        <v>1.7</v>
      </c>
      <c r="P76" s="196">
        <v>1.72</v>
      </c>
      <c r="Q76" s="196">
        <v>0.18</v>
      </c>
      <c r="R76" s="196">
        <v>2.5299999999999998</v>
      </c>
      <c r="S76" s="196">
        <v>0.23</v>
      </c>
      <c r="T76" s="196">
        <v>0</v>
      </c>
      <c r="U76" s="196">
        <v>11.18</v>
      </c>
      <c r="V76" s="196">
        <v>0.18</v>
      </c>
      <c r="W76" s="196">
        <v>0.37</v>
      </c>
      <c r="X76" s="196">
        <v>0.84</v>
      </c>
      <c r="Y76" s="196">
        <v>0</v>
      </c>
      <c r="Z76" s="196">
        <v>2.39</v>
      </c>
      <c r="AA76" s="196">
        <v>0.66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72</v>
      </c>
      <c r="AP76" s="196">
        <v>94.5</v>
      </c>
      <c r="AQ76" s="196">
        <v>0</v>
      </c>
      <c r="AR76" s="196">
        <v>0</v>
      </c>
      <c r="AS76" s="196">
        <v>16.690000000000001</v>
      </c>
      <c r="AT76" s="196">
        <v>22.55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2.77</v>
      </c>
      <c r="L77" s="196">
        <v>2.21</v>
      </c>
      <c r="M77" s="196">
        <v>0</v>
      </c>
      <c r="N77" s="196">
        <v>0.49</v>
      </c>
      <c r="O77" s="196">
        <v>1.7</v>
      </c>
      <c r="P77" s="196">
        <v>1.72</v>
      </c>
      <c r="Q77" s="196">
        <v>0.18</v>
      </c>
      <c r="R77" s="196">
        <v>0.36</v>
      </c>
      <c r="S77" s="196">
        <v>0.23</v>
      </c>
      <c r="T77" s="196">
        <v>0</v>
      </c>
      <c r="U77" s="196">
        <v>11.18</v>
      </c>
      <c r="V77" s="196">
        <v>0.18</v>
      </c>
      <c r="W77" s="196">
        <v>0.37</v>
      </c>
      <c r="X77" s="196">
        <v>0.84</v>
      </c>
      <c r="Y77" s="196">
        <v>0</v>
      </c>
      <c r="Z77" s="196">
        <v>2.39</v>
      </c>
      <c r="AA77" s="196">
        <v>0.66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72</v>
      </c>
      <c r="AP77" s="196">
        <v>94.5</v>
      </c>
      <c r="AQ77" s="196">
        <v>0</v>
      </c>
      <c r="AR77" s="196">
        <v>0</v>
      </c>
      <c r="AS77" s="196">
        <v>16.690000000000001</v>
      </c>
      <c r="AT77" s="196">
        <v>22.55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2.77</v>
      </c>
      <c r="L78" s="196">
        <v>2.21</v>
      </c>
      <c r="M78" s="196">
        <v>0</v>
      </c>
      <c r="N78" s="196">
        <v>0.49</v>
      </c>
      <c r="O78" s="196">
        <v>1.7</v>
      </c>
      <c r="P78" s="196">
        <v>1.72</v>
      </c>
      <c r="Q78" s="196">
        <v>0.18</v>
      </c>
      <c r="R78" s="196">
        <v>0.36</v>
      </c>
      <c r="S78" s="196">
        <v>0.23</v>
      </c>
      <c r="T78" s="196">
        <v>0</v>
      </c>
      <c r="U78" s="196">
        <v>11.18</v>
      </c>
      <c r="V78" s="196">
        <v>0.18</v>
      </c>
      <c r="W78" s="196">
        <v>0.37</v>
      </c>
      <c r="X78" s="196">
        <v>0.84</v>
      </c>
      <c r="Y78" s="196">
        <v>0</v>
      </c>
      <c r="Z78" s="196">
        <v>2.39</v>
      </c>
      <c r="AA78" s="196">
        <v>0.66</v>
      </c>
      <c r="AB78" s="196">
        <v>0</v>
      </c>
      <c r="AC78" s="196">
        <v>1.55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72</v>
      </c>
      <c r="AP78" s="196">
        <v>94.5</v>
      </c>
      <c r="AQ78" s="196">
        <v>0</v>
      </c>
      <c r="AR78" s="196">
        <v>0</v>
      </c>
      <c r="AS78" s="196">
        <v>16.690000000000001</v>
      </c>
      <c r="AT78" s="196">
        <v>22.55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2.77</v>
      </c>
      <c r="L79" s="196">
        <v>2.21</v>
      </c>
      <c r="M79" s="196">
        <v>0</v>
      </c>
      <c r="N79" s="196">
        <v>0.49</v>
      </c>
      <c r="O79" s="196">
        <v>1.7</v>
      </c>
      <c r="P79" s="196">
        <v>1.72</v>
      </c>
      <c r="Q79" s="196">
        <v>0.18</v>
      </c>
      <c r="R79" s="196">
        <v>0.36</v>
      </c>
      <c r="S79" s="196">
        <v>0.23</v>
      </c>
      <c r="T79" s="196">
        <v>0</v>
      </c>
      <c r="U79" s="196">
        <v>11.18</v>
      </c>
      <c r="V79" s="196">
        <v>0.18</v>
      </c>
      <c r="W79" s="196">
        <v>0.37</v>
      </c>
      <c r="X79" s="196">
        <v>0.84</v>
      </c>
      <c r="Y79" s="196">
        <v>0</v>
      </c>
      <c r="Z79" s="196">
        <v>2.39</v>
      </c>
      <c r="AA79" s="196">
        <v>0.66</v>
      </c>
      <c r="AB79" s="196">
        <v>0</v>
      </c>
      <c r="AC79" s="196">
        <v>1.55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72</v>
      </c>
      <c r="AP79" s="196">
        <v>94.5</v>
      </c>
      <c r="AQ79" s="196">
        <v>0</v>
      </c>
      <c r="AR79" s="196">
        <v>0</v>
      </c>
      <c r="AS79" s="196">
        <v>16.690000000000001</v>
      </c>
      <c r="AT79" s="196">
        <v>22.55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2.77</v>
      </c>
      <c r="L80" s="196">
        <v>2.21</v>
      </c>
      <c r="M80" s="196">
        <v>0</v>
      </c>
      <c r="N80" s="196">
        <v>0.49</v>
      </c>
      <c r="O80" s="196">
        <v>1.7</v>
      </c>
      <c r="P80" s="196">
        <v>1.72</v>
      </c>
      <c r="Q80" s="196">
        <v>0.18</v>
      </c>
      <c r="R80" s="196">
        <v>0.36</v>
      </c>
      <c r="S80" s="196">
        <v>0.23</v>
      </c>
      <c r="T80" s="196">
        <v>0</v>
      </c>
      <c r="U80" s="196">
        <v>11.18</v>
      </c>
      <c r="V80" s="196">
        <v>0.18</v>
      </c>
      <c r="W80" s="196">
        <v>0.37</v>
      </c>
      <c r="X80" s="196">
        <v>0.84</v>
      </c>
      <c r="Y80" s="196">
        <v>0</v>
      </c>
      <c r="Z80" s="196">
        <v>2.39</v>
      </c>
      <c r="AA80" s="196">
        <v>0.66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72</v>
      </c>
      <c r="AP80" s="196">
        <v>94.5</v>
      </c>
      <c r="AQ80" s="196">
        <v>0</v>
      </c>
      <c r="AR80" s="196">
        <v>0</v>
      </c>
      <c r="AS80" s="196">
        <v>16.690000000000001</v>
      </c>
      <c r="AT80" s="196">
        <v>22.55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2.77</v>
      </c>
      <c r="L81" s="196">
        <v>2.21</v>
      </c>
      <c r="M81" s="196">
        <v>0</v>
      </c>
      <c r="N81" s="196">
        <v>0.49</v>
      </c>
      <c r="O81" s="196">
        <v>1.7</v>
      </c>
      <c r="P81" s="196">
        <v>1.72</v>
      </c>
      <c r="Q81" s="196">
        <v>0.18</v>
      </c>
      <c r="R81" s="196">
        <v>0.36</v>
      </c>
      <c r="S81" s="196">
        <v>0.23</v>
      </c>
      <c r="T81" s="196">
        <v>0</v>
      </c>
      <c r="U81" s="196">
        <v>11.18</v>
      </c>
      <c r="V81" s="196">
        <v>0.18</v>
      </c>
      <c r="W81" s="196">
        <v>0.37</v>
      </c>
      <c r="X81" s="196">
        <v>0.84</v>
      </c>
      <c r="Y81" s="196">
        <v>0</v>
      </c>
      <c r="Z81" s="196">
        <v>2.39</v>
      </c>
      <c r="AA81" s="196">
        <v>0.66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72</v>
      </c>
      <c r="AP81" s="196">
        <v>94.5</v>
      </c>
      <c r="AQ81" s="196">
        <v>0</v>
      </c>
      <c r="AR81" s="196">
        <v>0</v>
      </c>
      <c r="AS81" s="196">
        <v>16.690000000000001</v>
      </c>
      <c r="AT81" s="196">
        <v>22.55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2.77</v>
      </c>
      <c r="L82" s="196">
        <v>2.21</v>
      </c>
      <c r="M82" s="196">
        <v>0</v>
      </c>
      <c r="N82" s="196">
        <v>0.49</v>
      </c>
      <c r="O82" s="196">
        <v>1.7</v>
      </c>
      <c r="P82" s="196">
        <v>1.72</v>
      </c>
      <c r="Q82" s="196">
        <v>0.18</v>
      </c>
      <c r="R82" s="196">
        <v>0.36</v>
      </c>
      <c r="S82" s="196">
        <v>0.23</v>
      </c>
      <c r="T82" s="196">
        <v>0</v>
      </c>
      <c r="U82" s="196">
        <v>11.18</v>
      </c>
      <c r="V82" s="196">
        <v>0.18</v>
      </c>
      <c r="W82" s="196">
        <v>0.37</v>
      </c>
      <c r="X82" s="196">
        <v>0.84</v>
      </c>
      <c r="Y82" s="196">
        <v>0</v>
      </c>
      <c r="Z82" s="196">
        <v>2.39</v>
      </c>
      <c r="AA82" s="196">
        <v>0.66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72</v>
      </c>
      <c r="AP82" s="196">
        <v>94.5</v>
      </c>
      <c r="AQ82" s="196">
        <v>0</v>
      </c>
      <c r="AR82" s="196">
        <v>0</v>
      </c>
      <c r="AS82" s="196">
        <v>16.690000000000001</v>
      </c>
      <c r="AT82" s="196">
        <v>22.55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2.77</v>
      </c>
      <c r="L83" s="196">
        <v>2.21</v>
      </c>
      <c r="M83" s="196">
        <v>0</v>
      </c>
      <c r="N83" s="196">
        <v>0.49</v>
      </c>
      <c r="O83" s="196">
        <v>1.7</v>
      </c>
      <c r="P83" s="196">
        <v>1.72</v>
      </c>
      <c r="Q83" s="196">
        <v>0.18</v>
      </c>
      <c r="R83" s="196">
        <v>0.36</v>
      </c>
      <c r="S83" s="196">
        <v>0.23</v>
      </c>
      <c r="T83" s="196">
        <v>0</v>
      </c>
      <c r="U83" s="196">
        <v>11.18</v>
      </c>
      <c r="V83" s="196">
        <v>0.18</v>
      </c>
      <c r="W83" s="196">
        <v>0.37</v>
      </c>
      <c r="X83" s="196">
        <v>0.84</v>
      </c>
      <c r="Y83" s="196">
        <v>0</v>
      </c>
      <c r="Z83" s="196">
        <v>2.39</v>
      </c>
      <c r="AA83" s="196">
        <v>0.66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72</v>
      </c>
      <c r="AP83" s="196">
        <v>94.5</v>
      </c>
      <c r="AQ83" s="196">
        <v>0</v>
      </c>
      <c r="AR83" s="196">
        <v>0</v>
      </c>
      <c r="AS83" s="196">
        <v>16.690000000000001</v>
      </c>
      <c r="AT83" s="196">
        <v>22.55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2.77</v>
      </c>
      <c r="L84" s="196">
        <v>2.21</v>
      </c>
      <c r="M84" s="196">
        <v>0</v>
      </c>
      <c r="N84" s="196">
        <v>0.49</v>
      </c>
      <c r="O84" s="196">
        <v>1.7</v>
      </c>
      <c r="P84" s="196">
        <v>1.72</v>
      </c>
      <c r="Q84" s="196">
        <v>0.18</v>
      </c>
      <c r="R84" s="196">
        <v>0.36</v>
      </c>
      <c r="S84" s="196">
        <v>0.23</v>
      </c>
      <c r="T84" s="196">
        <v>0</v>
      </c>
      <c r="U84" s="196">
        <v>11.18</v>
      </c>
      <c r="V84" s="196">
        <v>0.18</v>
      </c>
      <c r="W84" s="196">
        <v>0.37</v>
      </c>
      <c r="X84" s="196">
        <v>0.84</v>
      </c>
      <c r="Y84" s="196">
        <v>0</v>
      </c>
      <c r="Z84" s="196">
        <v>2.39</v>
      </c>
      <c r="AA84" s="196">
        <v>0.66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72</v>
      </c>
      <c r="AP84" s="196">
        <v>94.5</v>
      </c>
      <c r="AQ84" s="196">
        <v>0</v>
      </c>
      <c r="AR84" s="196">
        <v>0</v>
      </c>
      <c r="AS84" s="196">
        <v>16.690000000000001</v>
      </c>
      <c r="AT84" s="196">
        <v>22.55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2.77</v>
      </c>
      <c r="L85" s="196">
        <v>33.35</v>
      </c>
      <c r="M85" s="196">
        <v>0</v>
      </c>
      <c r="N85" s="196">
        <v>0.49</v>
      </c>
      <c r="O85" s="196">
        <v>1.7</v>
      </c>
      <c r="P85" s="196">
        <v>1.72</v>
      </c>
      <c r="Q85" s="196">
        <v>3.29</v>
      </c>
      <c r="R85" s="196">
        <v>0.36</v>
      </c>
      <c r="S85" s="196">
        <v>3.8</v>
      </c>
      <c r="T85" s="196">
        <v>0</v>
      </c>
      <c r="U85" s="196">
        <v>11.18</v>
      </c>
      <c r="V85" s="196">
        <v>0.18</v>
      </c>
      <c r="W85" s="196">
        <v>0.37</v>
      </c>
      <c r="X85" s="196">
        <v>0.84</v>
      </c>
      <c r="Y85" s="196">
        <v>0</v>
      </c>
      <c r="Z85" s="196">
        <v>2.39</v>
      </c>
      <c r="AA85" s="196">
        <v>0.66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72</v>
      </c>
      <c r="AP85" s="196">
        <v>94.5</v>
      </c>
      <c r="AQ85" s="196">
        <v>0</v>
      </c>
      <c r="AR85" s="196">
        <v>0</v>
      </c>
      <c r="AS85" s="196">
        <v>16.690000000000001</v>
      </c>
      <c r="AT85" s="196">
        <v>22.55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2.77</v>
      </c>
      <c r="L86" s="196">
        <v>33.35</v>
      </c>
      <c r="M86" s="196">
        <v>0</v>
      </c>
      <c r="N86" s="196">
        <v>0.49</v>
      </c>
      <c r="O86" s="196">
        <v>1.7</v>
      </c>
      <c r="P86" s="196">
        <v>1.72</v>
      </c>
      <c r="Q86" s="196">
        <v>3.29</v>
      </c>
      <c r="R86" s="196">
        <v>0.36</v>
      </c>
      <c r="S86" s="196">
        <v>3.8</v>
      </c>
      <c r="T86" s="196">
        <v>0</v>
      </c>
      <c r="U86" s="196">
        <v>11.18</v>
      </c>
      <c r="V86" s="196">
        <v>0.18</v>
      </c>
      <c r="W86" s="196">
        <v>0.37</v>
      </c>
      <c r="X86" s="196">
        <v>0.84</v>
      </c>
      <c r="Y86" s="196">
        <v>0</v>
      </c>
      <c r="Z86" s="196">
        <v>2.39</v>
      </c>
      <c r="AA86" s="196">
        <v>0.66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72</v>
      </c>
      <c r="AP86" s="196">
        <v>94.5</v>
      </c>
      <c r="AQ86" s="196">
        <v>0</v>
      </c>
      <c r="AR86" s="196">
        <v>0</v>
      </c>
      <c r="AS86" s="196">
        <v>16.690000000000001</v>
      </c>
      <c r="AT86" s="196">
        <v>22.55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2.77</v>
      </c>
      <c r="L87" s="196">
        <v>33.35</v>
      </c>
      <c r="M87" s="196">
        <v>0</v>
      </c>
      <c r="N87" s="196">
        <v>0.49</v>
      </c>
      <c r="O87" s="196">
        <v>1.7</v>
      </c>
      <c r="P87" s="196">
        <v>1.72</v>
      </c>
      <c r="Q87" s="196">
        <v>3.29</v>
      </c>
      <c r="R87" s="196">
        <v>0.36</v>
      </c>
      <c r="S87" s="196">
        <v>3.8</v>
      </c>
      <c r="T87" s="196">
        <v>0</v>
      </c>
      <c r="U87" s="196">
        <v>11.18</v>
      </c>
      <c r="V87" s="196">
        <v>0.18</v>
      </c>
      <c r="W87" s="196">
        <v>0.37</v>
      </c>
      <c r="X87" s="196">
        <v>0.84</v>
      </c>
      <c r="Y87" s="196">
        <v>0</v>
      </c>
      <c r="Z87" s="196">
        <v>2.39</v>
      </c>
      <c r="AA87" s="196">
        <v>0.66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72</v>
      </c>
      <c r="AP87" s="196">
        <v>94.5</v>
      </c>
      <c r="AQ87" s="196">
        <v>0</v>
      </c>
      <c r="AR87" s="196">
        <v>0</v>
      </c>
      <c r="AS87" s="196">
        <v>16.829999999999998</v>
      </c>
      <c r="AT87" s="196">
        <v>22.55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2.77</v>
      </c>
      <c r="L88" s="196">
        <v>33.35</v>
      </c>
      <c r="M88" s="196">
        <v>0</v>
      </c>
      <c r="N88" s="196">
        <v>0.49</v>
      </c>
      <c r="O88" s="196">
        <v>1.7</v>
      </c>
      <c r="P88" s="196">
        <v>1.72</v>
      </c>
      <c r="Q88" s="196">
        <v>3.29</v>
      </c>
      <c r="R88" s="196">
        <v>0.36</v>
      </c>
      <c r="S88" s="196">
        <v>3.8</v>
      </c>
      <c r="T88" s="196">
        <v>0</v>
      </c>
      <c r="U88" s="196">
        <v>11.18</v>
      </c>
      <c r="V88" s="196">
        <v>0.18</v>
      </c>
      <c r="W88" s="196">
        <v>0.37</v>
      </c>
      <c r="X88" s="196">
        <v>0.84</v>
      </c>
      <c r="Y88" s="196">
        <v>0</v>
      </c>
      <c r="Z88" s="196">
        <v>2.39</v>
      </c>
      <c r="AA88" s="196">
        <v>0.66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72</v>
      </c>
      <c r="AP88" s="196">
        <v>94.5</v>
      </c>
      <c r="AQ88" s="196">
        <v>0</v>
      </c>
      <c r="AR88" s="196">
        <v>0</v>
      </c>
      <c r="AS88" s="196">
        <v>16.829999999999998</v>
      </c>
      <c r="AT88" s="196">
        <v>22.55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2.77</v>
      </c>
      <c r="L89" s="196">
        <v>33.35</v>
      </c>
      <c r="M89" s="196">
        <v>0</v>
      </c>
      <c r="N89" s="196">
        <v>0.49</v>
      </c>
      <c r="O89" s="196">
        <v>1.7</v>
      </c>
      <c r="P89" s="196">
        <v>1.72</v>
      </c>
      <c r="Q89" s="196">
        <v>3.29</v>
      </c>
      <c r="R89" s="196">
        <v>0.36</v>
      </c>
      <c r="S89" s="196">
        <v>3.8</v>
      </c>
      <c r="T89" s="196">
        <v>0</v>
      </c>
      <c r="U89" s="196">
        <v>11.18</v>
      </c>
      <c r="V89" s="196">
        <v>0.18</v>
      </c>
      <c r="W89" s="196">
        <v>0.37</v>
      </c>
      <c r="X89" s="196">
        <v>0.84</v>
      </c>
      <c r="Y89" s="196">
        <v>0</v>
      </c>
      <c r="Z89" s="196">
        <v>2.39</v>
      </c>
      <c r="AA89" s="196">
        <v>0.66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72</v>
      </c>
      <c r="AP89" s="196">
        <v>94.5</v>
      </c>
      <c r="AQ89" s="196">
        <v>0</v>
      </c>
      <c r="AR89" s="196">
        <v>0</v>
      </c>
      <c r="AS89" s="196">
        <v>16.829999999999998</v>
      </c>
      <c r="AT89" s="196">
        <v>22.55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2.77</v>
      </c>
      <c r="L90" s="196">
        <v>33.35</v>
      </c>
      <c r="M90" s="196">
        <v>0</v>
      </c>
      <c r="N90" s="196">
        <v>0.49</v>
      </c>
      <c r="O90" s="196">
        <v>1.7</v>
      </c>
      <c r="P90" s="196">
        <v>1.72</v>
      </c>
      <c r="Q90" s="196">
        <v>3.29</v>
      </c>
      <c r="R90" s="196">
        <v>0.36</v>
      </c>
      <c r="S90" s="196">
        <v>3.8</v>
      </c>
      <c r="T90" s="196">
        <v>0</v>
      </c>
      <c r="U90" s="196">
        <v>11.18</v>
      </c>
      <c r="V90" s="196">
        <v>0.18</v>
      </c>
      <c r="W90" s="196">
        <v>0.37</v>
      </c>
      <c r="X90" s="196">
        <v>0.84</v>
      </c>
      <c r="Y90" s="196">
        <v>0</v>
      </c>
      <c r="Z90" s="196">
        <v>2.39</v>
      </c>
      <c r="AA90" s="196">
        <v>0.66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72</v>
      </c>
      <c r="AP90" s="196">
        <v>94.5</v>
      </c>
      <c r="AQ90" s="196">
        <v>0</v>
      </c>
      <c r="AR90" s="196">
        <v>0</v>
      </c>
      <c r="AS90" s="196">
        <v>16.829999999999998</v>
      </c>
      <c r="AT90" s="196">
        <v>22.55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2.77</v>
      </c>
      <c r="L91" s="196">
        <v>33.35</v>
      </c>
      <c r="M91" s="196">
        <v>0</v>
      </c>
      <c r="N91" s="196">
        <v>0.49</v>
      </c>
      <c r="O91" s="196">
        <v>1.7</v>
      </c>
      <c r="P91" s="196">
        <v>1.72</v>
      </c>
      <c r="Q91" s="196">
        <v>3.29</v>
      </c>
      <c r="R91" s="196">
        <v>0.36</v>
      </c>
      <c r="S91" s="196">
        <v>3.8</v>
      </c>
      <c r="T91" s="196">
        <v>0</v>
      </c>
      <c r="U91" s="196">
        <v>11.18</v>
      </c>
      <c r="V91" s="196">
        <v>0.18</v>
      </c>
      <c r="W91" s="196">
        <v>0.37</v>
      </c>
      <c r="X91" s="196">
        <v>0.84</v>
      </c>
      <c r="Y91" s="196">
        <v>0</v>
      </c>
      <c r="Z91" s="196">
        <v>2.39</v>
      </c>
      <c r="AA91" s="196">
        <v>0.66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72</v>
      </c>
      <c r="AP91" s="196">
        <v>94.5</v>
      </c>
      <c r="AQ91" s="196">
        <v>0</v>
      </c>
      <c r="AR91" s="196">
        <v>0</v>
      </c>
      <c r="AS91" s="196">
        <v>16.96</v>
      </c>
      <c r="AT91" s="196">
        <v>22.55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2.77</v>
      </c>
      <c r="L92" s="196">
        <v>33.35</v>
      </c>
      <c r="M92" s="196">
        <v>0</v>
      </c>
      <c r="N92" s="196">
        <v>0.49</v>
      </c>
      <c r="O92" s="196">
        <v>1.7</v>
      </c>
      <c r="P92" s="196">
        <v>1.72</v>
      </c>
      <c r="Q92" s="196">
        <v>3.29</v>
      </c>
      <c r="R92" s="196">
        <v>0.36</v>
      </c>
      <c r="S92" s="196">
        <v>3.8</v>
      </c>
      <c r="T92" s="196">
        <v>0</v>
      </c>
      <c r="U92" s="196">
        <v>11.18</v>
      </c>
      <c r="V92" s="196">
        <v>0.18</v>
      </c>
      <c r="W92" s="196">
        <v>0.37</v>
      </c>
      <c r="X92" s="196">
        <v>0.84</v>
      </c>
      <c r="Y92" s="196">
        <v>0</v>
      </c>
      <c r="Z92" s="196">
        <v>2.39</v>
      </c>
      <c r="AA92" s="196">
        <v>0.66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72</v>
      </c>
      <c r="AP92" s="196">
        <v>94.5</v>
      </c>
      <c r="AQ92" s="196">
        <v>0</v>
      </c>
      <c r="AR92" s="196">
        <v>0</v>
      </c>
      <c r="AS92" s="196">
        <v>16.96</v>
      </c>
      <c r="AT92" s="196">
        <v>22.55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2.77</v>
      </c>
      <c r="L93" s="196">
        <v>33.65</v>
      </c>
      <c r="M93" s="196">
        <v>0</v>
      </c>
      <c r="N93" s="196">
        <v>0.49</v>
      </c>
      <c r="O93" s="196">
        <v>1.7</v>
      </c>
      <c r="P93" s="196">
        <v>1.72</v>
      </c>
      <c r="Q93" s="196">
        <v>3.42</v>
      </c>
      <c r="R93" s="196">
        <v>0.36</v>
      </c>
      <c r="S93" s="196">
        <v>3.99</v>
      </c>
      <c r="T93" s="196">
        <v>0</v>
      </c>
      <c r="U93" s="196">
        <v>11.18</v>
      </c>
      <c r="V93" s="196">
        <v>0.18</v>
      </c>
      <c r="W93" s="196">
        <v>0.37</v>
      </c>
      <c r="X93" s="196">
        <v>0.84</v>
      </c>
      <c r="Y93" s="196">
        <v>0</v>
      </c>
      <c r="Z93" s="196">
        <v>2.39</v>
      </c>
      <c r="AA93" s="196">
        <v>0.66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9.67</v>
      </c>
      <c r="AL93" s="196">
        <v>0</v>
      </c>
      <c r="AM93" s="196">
        <v>0</v>
      </c>
      <c r="AN93" s="196">
        <v>0</v>
      </c>
      <c r="AO93" s="196">
        <v>72</v>
      </c>
      <c r="AP93" s="196">
        <v>94.5</v>
      </c>
      <c r="AQ93" s="196">
        <v>0</v>
      </c>
      <c r="AR93" s="196">
        <v>0</v>
      </c>
      <c r="AS93" s="196">
        <v>16.96</v>
      </c>
      <c r="AT93" s="196">
        <v>22.55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2.77</v>
      </c>
      <c r="L94" s="196">
        <v>33.65</v>
      </c>
      <c r="M94" s="196">
        <v>0</v>
      </c>
      <c r="N94" s="196">
        <v>0.49</v>
      </c>
      <c r="O94" s="196">
        <v>1.7</v>
      </c>
      <c r="P94" s="196">
        <v>1.72</v>
      </c>
      <c r="Q94" s="196">
        <v>3.42</v>
      </c>
      <c r="R94" s="196">
        <v>0.36</v>
      </c>
      <c r="S94" s="196">
        <v>3.99</v>
      </c>
      <c r="T94" s="196">
        <v>0</v>
      </c>
      <c r="U94" s="196">
        <v>11.18</v>
      </c>
      <c r="V94" s="196">
        <v>0.18</v>
      </c>
      <c r="W94" s="196">
        <v>0.37</v>
      </c>
      <c r="X94" s="196">
        <v>0.84</v>
      </c>
      <c r="Y94" s="196">
        <v>0</v>
      </c>
      <c r="Z94" s="196">
        <v>2.39</v>
      </c>
      <c r="AA94" s="196">
        <v>0.66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9.67</v>
      </c>
      <c r="AL94" s="196">
        <v>0</v>
      </c>
      <c r="AM94" s="196">
        <v>0</v>
      </c>
      <c r="AN94" s="196">
        <v>0</v>
      </c>
      <c r="AO94" s="196">
        <v>72</v>
      </c>
      <c r="AP94" s="196">
        <v>94.5</v>
      </c>
      <c r="AQ94" s="196">
        <v>0</v>
      </c>
      <c r="AR94" s="196">
        <v>0</v>
      </c>
      <c r="AS94" s="196">
        <v>16.96</v>
      </c>
      <c r="AT94" s="196">
        <v>22.55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19.28</v>
      </c>
      <c r="L95" s="196">
        <v>33.65</v>
      </c>
      <c r="M95" s="196">
        <v>0</v>
      </c>
      <c r="N95" s="196">
        <v>0.49</v>
      </c>
      <c r="O95" s="196">
        <v>1.7</v>
      </c>
      <c r="P95" s="196">
        <v>1.72</v>
      </c>
      <c r="Q95" s="196">
        <v>3.42</v>
      </c>
      <c r="R95" s="196">
        <v>0.36</v>
      </c>
      <c r="S95" s="196">
        <v>3.99</v>
      </c>
      <c r="T95" s="196">
        <v>0</v>
      </c>
      <c r="U95" s="196">
        <v>11.18</v>
      </c>
      <c r="V95" s="196">
        <v>0.18</v>
      </c>
      <c r="W95" s="196">
        <v>0.37</v>
      </c>
      <c r="X95" s="196">
        <v>0.84</v>
      </c>
      <c r="Y95" s="196">
        <v>0</v>
      </c>
      <c r="Z95" s="196">
        <v>2.39</v>
      </c>
      <c r="AA95" s="196">
        <v>0.66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9.67</v>
      </c>
      <c r="AL95" s="196">
        <v>0</v>
      </c>
      <c r="AM95" s="196">
        <v>0</v>
      </c>
      <c r="AN95" s="196">
        <v>0</v>
      </c>
      <c r="AO95" s="196">
        <v>72</v>
      </c>
      <c r="AP95" s="196">
        <v>94.5</v>
      </c>
      <c r="AQ95" s="196">
        <v>0</v>
      </c>
      <c r="AR95" s="196">
        <v>0</v>
      </c>
      <c r="AS95" s="196">
        <v>17.100000000000001</v>
      </c>
      <c r="AT95" s="196">
        <v>22.55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28.94</v>
      </c>
      <c r="L96" s="196">
        <v>33.65</v>
      </c>
      <c r="M96" s="196">
        <v>0</v>
      </c>
      <c r="N96" s="196">
        <v>0.49</v>
      </c>
      <c r="O96" s="196">
        <v>1.7</v>
      </c>
      <c r="P96" s="196">
        <v>1.72</v>
      </c>
      <c r="Q96" s="196">
        <v>3.42</v>
      </c>
      <c r="R96" s="196">
        <v>0.36</v>
      </c>
      <c r="S96" s="196">
        <v>3.99</v>
      </c>
      <c r="T96" s="196">
        <v>0</v>
      </c>
      <c r="U96" s="196">
        <v>11.18</v>
      </c>
      <c r="V96" s="196">
        <v>0.18</v>
      </c>
      <c r="W96" s="196">
        <v>0.37</v>
      </c>
      <c r="X96" s="196">
        <v>0.84</v>
      </c>
      <c r="Y96" s="196">
        <v>0</v>
      </c>
      <c r="Z96" s="196">
        <v>2.39</v>
      </c>
      <c r="AA96" s="196">
        <v>0.66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9.67</v>
      </c>
      <c r="AL96" s="196">
        <v>0</v>
      </c>
      <c r="AM96" s="196">
        <v>0</v>
      </c>
      <c r="AN96" s="196">
        <v>0</v>
      </c>
      <c r="AO96" s="196">
        <v>72</v>
      </c>
      <c r="AP96" s="196">
        <v>94.5</v>
      </c>
      <c r="AQ96" s="196">
        <v>0</v>
      </c>
      <c r="AR96" s="196">
        <v>0</v>
      </c>
      <c r="AS96" s="196">
        <v>17.100000000000001</v>
      </c>
      <c r="AT96" s="196">
        <v>22.55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38.6</v>
      </c>
      <c r="L97" s="196">
        <v>33.65</v>
      </c>
      <c r="M97" s="196">
        <v>0</v>
      </c>
      <c r="N97" s="196">
        <v>0.49</v>
      </c>
      <c r="O97" s="196">
        <v>1.7</v>
      </c>
      <c r="P97" s="196">
        <v>1.72</v>
      </c>
      <c r="Q97" s="196">
        <v>3.42</v>
      </c>
      <c r="R97" s="196">
        <v>0.36</v>
      </c>
      <c r="S97" s="196">
        <v>3.99</v>
      </c>
      <c r="T97" s="196">
        <v>0</v>
      </c>
      <c r="U97" s="196">
        <v>11.18</v>
      </c>
      <c r="V97" s="196">
        <v>0.18</v>
      </c>
      <c r="W97" s="196">
        <v>0.37</v>
      </c>
      <c r="X97" s="196">
        <v>0.84</v>
      </c>
      <c r="Y97" s="196">
        <v>0</v>
      </c>
      <c r="Z97" s="196">
        <v>2.39</v>
      </c>
      <c r="AA97" s="196">
        <v>0.66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9.67</v>
      </c>
      <c r="AL97" s="196">
        <v>0</v>
      </c>
      <c r="AM97" s="196">
        <v>0</v>
      </c>
      <c r="AN97" s="196">
        <v>0</v>
      </c>
      <c r="AO97" s="196">
        <v>72</v>
      </c>
      <c r="AP97" s="196">
        <v>94.5</v>
      </c>
      <c r="AQ97" s="196">
        <v>0</v>
      </c>
      <c r="AR97" s="196">
        <v>0</v>
      </c>
      <c r="AS97" s="196">
        <v>17.100000000000001</v>
      </c>
      <c r="AT97" s="196">
        <v>22.55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43.43</v>
      </c>
      <c r="L98" s="196">
        <v>33.65</v>
      </c>
      <c r="M98" s="196">
        <v>0</v>
      </c>
      <c r="N98" s="196">
        <v>0.49</v>
      </c>
      <c r="O98" s="196">
        <v>1.7</v>
      </c>
      <c r="P98" s="196">
        <v>1.72</v>
      </c>
      <c r="Q98" s="196">
        <v>3.42</v>
      </c>
      <c r="R98" s="196">
        <v>0.36</v>
      </c>
      <c r="S98" s="196">
        <v>3.99</v>
      </c>
      <c r="T98" s="196">
        <v>0</v>
      </c>
      <c r="U98" s="196">
        <v>11.18</v>
      </c>
      <c r="V98" s="196">
        <v>0.18</v>
      </c>
      <c r="W98" s="196">
        <v>0.37</v>
      </c>
      <c r="X98" s="196">
        <v>0.84</v>
      </c>
      <c r="Y98" s="196">
        <v>0</v>
      </c>
      <c r="Z98" s="196">
        <v>2.39</v>
      </c>
      <c r="AA98" s="196">
        <v>0.66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9.67</v>
      </c>
      <c r="AL98" s="196">
        <v>0</v>
      </c>
      <c r="AM98" s="196">
        <v>0</v>
      </c>
      <c r="AN98" s="196">
        <v>0</v>
      </c>
      <c r="AO98" s="196">
        <v>72</v>
      </c>
      <c r="AP98" s="196">
        <v>94.5</v>
      </c>
      <c r="AQ98" s="196">
        <v>0</v>
      </c>
      <c r="AR98" s="196">
        <v>0</v>
      </c>
      <c r="AS98" s="196">
        <v>17.100000000000001</v>
      </c>
      <c r="AT98" s="196">
        <v>22.55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0.25522999999999973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0.36788499999999957</v>
      </c>
      <c r="L99">
        <f t="shared" si="0"/>
        <v>0.58433500000000049</v>
      </c>
      <c r="M99">
        <f t="shared" si="0"/>
        <v>0</v>
      </c>
      <c r="N99">
        <f t="shared" si="0"/>
        <v>1.6367500000000021E-2</v>
      </c>
      <c r="O99">
        <f t="shared" si="0"/>
        <v>4.0799999999999975E-2</v>
      </c>
      <c r="P99">
        <f t="shared" si="0"/>
        <v>4.1279999999999976E-2</v>
      </c>
      <c r="Q99">
        <f t="shared" si="0"/>
        <v>6.2582500000000083E-2</v>
      </c>
      <c r="R99">
        <f t="shared" si="0"/>
        <v>5.6960000000000108E-2</v>
      </c>
      <c r="S99">
        <f t="shared" si="0"/>
        <v>7.265000000000002E-2</v>
      </c>
      <c r="T99">
        <f t="shared" si="0"/>
        <v>0</v>
      </c>
      <c r="U99">
        <f t="shared" si="0"/>
        <v>0.26831999999999956</v>
      </c>
      <c r="V99">
        <f t="shared" si="0"/>
        <v>3.0395000000000109E-2</v>
      </c>
      <c r="W99">
        <f t="shared" si="0"/>
        <v>2.8070000000000029E-2</v>
      </c>
      <c r="X99">
        <f t="shared" si="0"/>
        <v>2.0160000000000046E-2</v>
      </c>
      <c r="Y99">
        <f t="shared" si="0"/>
        <v>0</v>
      </c>
      <c r="Z99">
        <f t="shared" si="0"/>
        <v>0.17800499999999977</v>
      </c>
      <c r="AA99">
        <f t="shared" si="0"/>
        <v>5.0234999999999919E-2</v>
      </c>
      <c r="AB99">
        <f t="shared" si="0"/>
        <v>0</v>
      </c>
      <c r="AC99">
        <f t="shared" si="0"/>
        <v>3.0299999999999973E-2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0.17300999999999989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2.2679999999999998</v>
      </c>
      <c r="AQ99">
        <f t="shared" si="0"/>
        <v>0</v>
      </c>
      <c r="AR99">
        <f t="shared" si="0"/>
        <v>0</v>
      </c>
      <c r="AS99">
        <f t="shared" si="0"/>
        <v>0.40236000000000011</v>
      </c>
      <c r="AT99">
        <f t="shared" si="0"/>
        <v>0.53937999999999964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4</v>
      </c>
      <c r="C23" s="94">
        <f>'IDT-1 Calculation'!DG23</f>
        <v>-1.6930000000000001</v>
      </c>
      <c r="D23" s="94">
        <f>'IDT-1 Calculation'!DH23</f>
        <v>0</v>
      </c>
      <c r="E23" s="94">
        <f>'IDT-1 Calculation'!DI23</f>
        <v>0</v>
      </c>
      <c r="F23" s="94">
        <f>'IDT-1 Calculation'!DJ23</f>
        <v>-2.3069999999999999</v>
      </c>
      <c r="G23" s="99">
        <f t="shared" si="0"/>
        <v>0</v>
      </c>
    </row>
    <row r="24" spans="1:7">
      <c r="A24" s="98" t="s">
        <v>66</v>
      </c>
      <c r="B24" s="94">
        <f>'IDT-1 Calculation'!DF24</f>
        <v>30</v>
      </c>
      <c r="C24" s="94">
        <f>'IDT-1 Calculation'!DG24</f>
        <v>-12.701000000000001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-17.298999999999999</v>
      </c>
      <c r="G24" s="99">
        <f t="shared" si="0"/>
        <v>0</v>
      </c>
    </row>
    <row r="25" spans="1:7">
      <c r="A25" s="98" t="s">
        <v>67</v>
      </c>
      <c r="B25" s="94">
        <f>'IDT-1 Calculation'!DF25</f>
        <v>77</v>
      </c>
      <c r="C25" s="94">
        <f>'IDT-1 Calculation'!DG25</f>
        <v>-32.598999999999997</v>
      </c>
      <c r="D25" s="94">
        <f>'IDT-1 Calculation'!DH25</f>
        <v>0</v>
      </c>
      <c r="E25" s="94">
        <f>'IDT-1 Calculation'!DI25</f>
        <v>0</v>
      </c>
      <c r="F25" s="94">
        <f>'IDT-1 Calculation'!DJ25</f>
        <v>-44.401000000000003</v>
      </c>
      <c r="G25" s="99">
        <f t="shared" si="0"/>
        <v>0</v>
      </c>
    </row>
    <row r="26" spans="1:7">
      <c r="A26" s="98" t="s">
        <v>68</v>
      </c>
      <c r="B26" s="94">
        <f>'IDT-1 Calculation'!DF26</f>
        <v>101</v>
      </c>
      <c r="C26" s="94">
        <f>'IDT-1 Calculation'!DG26</f>
        <v>-42.76</v>
      </c>
      <c r="D26" s="94">
        <f>'IDT-1 Calculation'!DH26</f>
        <v>0</v>
      </c>
      <c r="E26" s="94">
        <f>'IDT-1 Calculation'!DI26</f>
        <v>0</v>
      </c>
      <c r="F26" s="94">
        <f>'IDT-1 Calculation'!DJ26</f>
        <v>-58.24</v>
      </c>
      <c r="G26" s="99">
        <f t="shared" si="0"/>
        <v>0</v>
      </c>
    </row>
    <row r="27" spans="1:7">
      <c r="A27" s="98" t="s">
        <v>69</v>
      </c>
      <c r="B27" s="94">
        <f>'IDT-1 Calculation'!DF27</f>
        <v>221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-221</v>
      </c>
      <c r="G27" s="99">
        <f t="shared" si="0"/>
        <v>0</v>
      </c>
    </row>
    <row r="28" spans="1:7">
      <c r="A28" s="98" t="s">
        <v>70</v>
      </c>
      <c r="B28" s="94">
        <f>'IDT-1 Calculation'!DF28</f>
        <v>211</v>
      </c>
      <c r="C28" s="94">
        <f>'IDT-1 Calculation'!DG28</f>
        <v>15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-226</v>
      </c>
      <c r="G28" s="99">
        <f t="shared" si="0"/>
        <v>0</v>
      </c>
    </row>
    <row r="29" spans="1:7">
      <c r="A29" s="98" t="s">
        <v>71</v>
      </c>
      <c r="B29" s="94">
        <f>'IDT-1 Calculation'!DF29</f>
        <v>229</v>
      </c>
      <c r="C29" s="94">
        <f>'IDT-1 Calculation'!DG29</f>
        <v>45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-274</v>
      </c>
      <c r="G29" s="99">
        <f t="shared" si="0"/>
        <v>0</v>
      </c>
    </row>
    <row r="30" spans="1:7">
      <c r="A30" s="98" t="s">
        <v>72</v>
      </c>
      <c r="B30" s="94">
        <f>'IDT-1 Calculation'!DF30</f>
        <v>243</v>
      </c>
      <c r="C30" s="94">
        <f>'IDT-1 Calculation'!DG30</f>
        <v>55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-298</v>
      </c>
      <c r="G30" s="99">
        <f t="shared" si="0"/>
        <v>0</v>
      </c>
    </row>
    <row r="31" spans="1:7">
      <c r="A31" s="98" t="s">
        <v>73</v>
      </c>
      <c r="B31" s="94">
        <f>'IDT-1 Calculation'!DF31</f>
        <v>249</v>
      </c>
      <c r="C31" s="94">
        <f>'IDT-1 Calculation'!DG31</f>
        <v>60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-309</v>
      </c>
      <c r="G31" s="99">
        <f t="shared" si="0"/>
        <v>0</v>
      </c>
    </row>
    <row r="32" spans="1:7">
      <c r="A32" s="98" t="s">
        <v>74</v>
      </c>
      <c r="B32" s="94">
        <f>'IDT-1 Calculation'!DF32</f>
        <v>236</v>
      </c>
      <c r="C32" s="94">
        <f>'IDT-1 Calculation'!DG32</f>
        <v>60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-296</v>
      </c>
      <c r="G32" s="99">
        <f t="shared" si="0"/>
        <v>0</v>
      </c>
    </row>
    <row r="33" spans="1:7">
      <c r="A33" s="98" t="s">
        <v>75</v>
      </c>
      <c r="B33" s="94">
        <f>'IDT-1 Calculation'!DF33</f>
        <v>220</v>
      </c>
      <c r="C33" s="94">
        <f>'IDT-1 Calculation'!DG33</f>
        <v>50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-270</v>
      </c>
      <c r="G33" s="99">
        <f t="shared" si="0"/>
        <v>0</v>
      </c>
    </row>
    <row r="34" spans="1:7">
      <c r="A34" s="98" t="s">
        <v>76</v>
      </c>
      <c r="B34" s="94">
        <f>'IDT-1 Calculation'!DF34</f>
        <v>228</v>
      </c>
      <c r="C34" s="94">
        <f>'IDT-1 Calculation'!DG34</f>
        <v>60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-288</v>
      </c>
      <c r="G34" s="99">
        <f t="shared" si="0"/>
        <v>0</v>
      </c>
    </row>
    <row r="35" spans="1:7">
      <c r="A35" s="98" t="s">
        <v>77</v>
      </c>
      <c r="B35" s="94">
        <f>'IDT-1 Calculation'!DF35</f>
        <v>207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-207</v>
      </c>
      <c r="G35" s="99">
        <f t="shared" si="0"/>
        <v>0</v>
      </c>
    </row>
    <row r="36" spans="1:7">
      <c r="A36" s="98" t="s">
        <v>78</v>
      </c>
      <c r="B36" s="94">
        <f>'IDT-1 Calculation'!DF36</f>
        <v>207</v>
      </c>
      <c r="C36" s="94">
        <f>'IDT-1 Calculation'!DG36</f>
        <v>-5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-202</v>
      </c>
      <c r="G36" s="99">
        <f t="shared" si="0"/>
        <v>0</v>
      </c>
    </row>
    <row r="37" spans="1:7">
      <c r="A37" s="98" t="s">
        <v>79</v>
      </c>
      <c r="B37" s="94">
        <f>'IDT-1 Calculation'!DF37</f>
        <v>160</v>
      </c>
      <c r="C37" s="94">
        <f>'IDT-1 Calculation'!DG37</f>
        <v>-7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-153</v>
      </c>
      <c r="G37" s="99">
        <f t="shared" si="0"/>
        <v>0</v>
      </c>
    </row>
    <row r="38" spans="1:7">
      <c r="A38" s="98" t="s">
        <v>80</v>
      </c>
      <c r="B38" s="94">
        <f>'IDT-1 Calculation'!DF38</f>
        <v>126</v>
      </c>
      <c r="C38" s="94">
        <f>'IDT-1 Calculation'!DG38</f>
        <v>-32</v>
      </c>
      <c r="D38" s="94">
        <f>'IDT-1 Calculation'!DH38</f>
        <v>0</v>
      </c>
      <c r="E38" s="94">
        <f>'IDT-1 Calculation'!DI38</f>
        <v>0</v>
      </c>
      <c r="F38" s="94">
        <f>'IDT-1 Calculation'!DJ38</f>
        <v>-94</v>
      </c>
      <c r="G38" s="99">
        <f t="shared" si="0"/>
        <v>0</v>
      </c>
    </row>
    <row r="39" spans="1:7">
      <c r="A39" s="98" t="s">
        <v>81</v>
      </c>
      <c r="B39" s="94">
        <f>'IDT-1 Calculation'!DF39</f>
        <v>125</v>
      </c>
      <c r="C39" s="94">
        <f>'IDT-1 Calculation'!DG39</f>
        <v>-32</v>
      </c>
      <c r="D39" s="94">
        <f>'IDT-1 Calculation'!DH39</f>
        <v>0</v>
      </c>
      <c r="E39" s="94">
        <f>'IDT-1 Calculation'!DI39</f>
        <v>0</v>
      </c>
      <c r="F39" s="94">
        <f>'IDT-1 Calculation'!DJ39</f>
        <v>-93</v>
      </c>
      <c r="G39" s="99">
        <f t="shared" si="0"/>
        <v>0</v>
      </c>
    </row>
    <row r="40" spans="1:7">
      <c r="A40" s="98" t="s">
        <v>82</v>
      </c>
      <c r="B40" s="94">
        <f>'IDT-1 Calculation'!DF40</f>
        <v>124.25700000000001</v>
      </c>
      <c r="C40" s="94">
        <f>'IDT-1 Calculation'!DG40</f>
        <v>-17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-107.25700000000001</v>
      </c>
      <c r="G40" s="99">
        <f t="shared" si="0"/>
        <v>0</v>
      </c>
    </row>
    <row r="41" spans="1:7">
      <c r="A41" s="98" t="s">
        <v>83</v>
      </c>
      <c r="B41" s="94">
        <f>'IDT-1 Calculation'!DF41</f>
        <v>78.352000000000004</v>
      </c>
      <c r="C41" s="94">
        <f>'IDT-1 Calculation'!DG41</f>
        <v>-12</v>
      </c>
      <c r="D41" s="94">
        <f>'IDT-1 Calculation'!DH41</f>
        <v>0</v>
      </c>
      <c r="E41" s="94">
        <f>'IDT-1 Calculation'!DI41</f>
        <v>0</v>
      </c>
      <c r="F41" s="94">
        <f>'IDT-1 Calculation'!DJ41</f>
        <v>-66.352000000000004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2.7829999999999999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-2.7829999999999999</v>
      </c>
      <c r="G55" s="99">
        <f t="shared" si="0"/>
        <v>0</v>
      </c>
    </row>
    <row r="56" spans="1:7">
      <c r="A56" s="98" t="s">
        <v>98</v>
      </c>
      <c r="B56" s="94">
        <f>'IDT-1 Calculation'!DF56</f>
        <v>15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-15</v>
      </c>
      <c r="G56" s="99">
        <f t="shared" si="0"/>
        <v>0</v>
      </c>
    </row>
    <row r="57" spans="1:7">
      <c r="A57" s="98" t="s">
        <v>99</v>
      </c>
      <c r="B57" s="94">
        <f>'IDT-1 Calculation'!DF57</f>
        <v>19.716999999999999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-19.716999999999999</v>
      </c>
      <c r="G57" s="99">
        <f t="shared" si="0"/>
        <v>0</v>
      </c>
    </row>
    <row r="58" spans="1:7">
      <c r="A58" s="98" t="s">
        <v>100</v>
      </c>
      <c r="B58" s="94">
        <f>'IDT-1 Calculation'!DF58</f>
        <v>8.2270000000000003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-8.2270000000000003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92.397000000000006</v>
      </c>
      <c r="C69" s="94">
        <f>'IDT-1 Calculation'!DG69</f>
        <v>57.249000000000002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-149.64600000000002</v>
      </c>
      <c r="G69" s="99">
        <f t="shared" si="1"/>
        <v>0</v>
      </c>
    </row>
    <row r="70" spans="1:7">
      <c r="A70" s="98" t="s">
        <v>112</v>
      </c>
      <c r="B70" s="94">
        <f>'IDT-1 Calculation'!DF70</f>
        <v>69.75</v>
      </c>
      <c r="C70" s="94">
        <f>'IDT-1 Calculation'!DG70</f>
        <v>43.216000000000001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-112.96600000000001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62.893000000000001</v>
      </c>
      <c r="C71" s="94">
        <f>'IDT-1 Calculation'!DG71</f>
        <v>38.968000000000004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-101.861</v>
      </c>
      <c r="G71" s="99">
        <f t="shared" si="1"/>
        <v>0</v>
      </c>
    </row>
    <row r="72" spans="1:7">
      <c r="A72" s="98" t="s">
        <v>114</v>
      </c>
      <c r="B72" s="94">
        <f>'IDT-1 Calculation'!DF72</f>
        <v>68.183000000000007</v>
      </c>
      <c r="C72" s="94">
        <f>'IDT-1 Calculation'!DG72</f>
        <v>42.244999999999997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-110.428</v>
      </c>
      <c r="G72" s="99">
        <f t="shared" si="1"/>
        <v>0</v>
      </c>
    </row>
    <row r="73" spans="1:7">
      <c r="A73" s="98" t="s">
        <v>115</v>
      </c>
      <c r="B73" s="94">
        <f>'IDT-1 Calculation'!DF73</f>
        <v>56.424999999999997</v>
      </c>
      <c r="C73" s="94">
        <f>'IDT-1 Calculation'!DG73</f>
        <v>34.96</v>
      </c>
      <c r="D73" s="94">
        <f>'IDT-1 Calculation'!DH73</f>
        <v>0</v>
      </c>
      <c r="E73" s="94">
        <f>'IDT-1 Calculation'!DI73</f>
        <v>0</v>
      </c>
      <c r="F73" s="94">
        <f>'IDT-1 Calculation'!DJ73</f>
        <v>-91.384999999999991</v>
      </c>
      <c r="G73" s="99">
        <f t="shared" si="1"/>
        <v>0</v>
      </c>
    </row>
    <row r="74" spans="1:7">
      <c r="A74" s="98" t="s">
        <v>116</v>
      </c>
      <c r="B74" s="94">
        <f>'IDT-1 Calculation'!DF74</f>
        <v>53.838000000000001</v>
      </c>
      <c r="C74" s="94">
        <f>'IDT-1 Calculation'!DG74</f>
        <v>33.356999999999999</v>
      </c>
      <c r="D74" s="94">
        <f>'IDT-1 Calculation'!DH74</f>
        <v>0</v>
      </c>
      <c r="E74" s="94">
        <f>'IDT-1 Calculation'!DI74</f>
        <v>0</v>
      </c>
      <c r="F74" s="94">
        <f>'IDT-1 Calculation'!DJ74</f>
        <v>-87.194999999999993</v>
      </c>
      <c r="G74" s="99">
        <f t="shared" si="1"/>
        <v>0</v>
      </c>
    </row>
    <row r="75" spans="1:7">
      <c r="A75" s="98" t="s">
        <v>117</v>
      </c>
      <c r="B75" s="94">
        <f>'IDT-1 Calculation'!DF75</f>
        <v>61.375</v>
      </c>
      <c r="C75" s="94">
        <f>'IDT-1 Calculation'!DG75</f>
        <v>38.027000000000001</v>
      </c>
      <c r="D75" s="94">
        <f>'IDT-1 Calculation'!DH75</f>
        <v>0</v>
      </c>
      <c r="E75" s="94">
        <f>'IDT-1 Calculation'!DI75</f>
        <v>0</v>
      </c>
      <c r="F75" s="94">
        <f>'IDT-1 Calculation'!DJ75</f>
        <v>-99.402000000000001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80.283000000000001</v>
      </c>
      <c r="C76" s="94">
        <f>'IDT-1 Calculation'!DG76</f>
        <v>49.741999999999997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-130.02500000000001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87.847999999999999</v>
      </c>
      <c r="C77" s="94">
        <f>'IDT-1 Calculation'!DG77</f>
        <v>54.43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-142.27799999999999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96.813000000000002</v>
      </c>
      <c r="C78" s="94">
        <f>'IDT-1 Calculation'!DG78</f>
        <v>59.984999999999999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-156.798</v>
      </c>
      <c r="G78" s="99">
        <f t="shared" si="1"/>
        <v>0</v>
      </c>
    </row>
    <row r="79" spans="1:7">
      <c r="A79" s="98" t="s">
        <v>121</v>
      </c>
      <c r="B79" s="94">
        <f>'IDT-1 Calculation'!DF79</f>
        <v>94.093000000000004</v>
      </c>
      <c r="C79" s="94">
        <f>'IDT-1 Calculation'!DG79</f>
        <v>58.298999999999999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-152.392</v>
      </c>
      <c r="G79" s="99">
        <f t="shared" si="1"/>
        <v>0</v>
      </c>
    </row>
    <row r="80" spans="1:7">
      <c r="A80" s="98" t="s">
        <v>122</v>
      </c>
      <c r="B80" s="94">
        <f>'IDT-1 Calculation'!DF80</f>
        <v>103.53700000000001</v>
      </c>
      <c r="C80" s="94">
        <f>'IDT-1 Calculation'!DG80</f>
        <v>64.150999999999996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-167.68799999999999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124.465</v>
      </c>
      <c r="C81" s="94">
        <f>'IDT-1 Calculation'!DG81</f>
        <v>77.117000000000004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-201.58199999999999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139.34200000000001</v>
      </c>
      <c r="C82" s="94">
        <f>'IDT-1 Calculation'!DG82</f>
        <v>86.334999999999994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-225.67700000000002</v>
      </c>
      <c r="G82" s="99">
        <f t="shared" si="1"/>
        <v>0</v>
      </c>
    </row>
    <row r="83" spans="1:7">
      <c r="A83" s="98" t="s">
        <v>125</v>
      </c>
      <c r="B83" s="94">
        <f>'IDT-1 Calculation'!DF83</f>
        <v>194.89</v>
      </c>
      <c r="C83" s="94">
        <f>'IDT-1 Calculation'!DG83</f>
        <v>50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-244.89</v>
      </c>
      <c r="G83" s="99">
        <f t="shared" si="1"/>
        <v>0</v>
      </c>
    </row>
    <row r="84" spans="1:7">
      <c r="A84" s="98" t="s">
        <v>126</v>
      </c>
      <c r="B84" s="94">
        <f>'IDT-1 Calculation'!DF84</f>
        <v>224.708</v>
      </c>
      <c r="C84" s="94">
        <f>'IDT-1 Calculation'!DG84</f>
        <v>40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-264.70799999999997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261.95999999999998</v>
      </c>
      <c r="C85" s="94">
        <f>'IDT-1 Calculation'!DG85</f>
        <v>35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-296.95999999999998</v>
      </c>
      <c r="G85" s="99">
        <f t="shared" si="1"/>
        <v>0</v>
      </c>
    </row>
    <row r="86" spans="1:7">
      <c r="A86" s="98" t="s">
        <v>128</v>
      </c>
      <c r="B86" s="94">
        <f>'IDT-1 Calculation'!DF86</f>
        <v>311</v>
      </c>
      <c r="C86" s="94">
        <f>'IDT-1 Calculation'!DG86</f>
        <v>20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-331</v>
      </c>
      <c r="G86" s="99">
        <f t="shared" si="1"/>
        <v>0</v>
      </c>
    </row>
    <row r="87" spans="1:7">
      <c r="A87" s="98" t="s">
        <v>129</v>
      </c>
      <c r="B87" s="94">
        <f>'IDT-1 Calculation'!DF87</f>
        <v>293</v>
      </c>
      <c r="C87" s="94">
        <f>'IDT-1 Calculation'!DG87</f>
        <v>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-298</v>
      </c>
      <c r="G87" s="99">
        <f t="shared" si="1"/>
        <v>0</v>
      </c>
    </row>
    <row r="88" spans="1:7">
      <c r="A88" s="98" t="s">
        <v>130</v>
      </c>
      <c r="B88" s="94">
        <f>'IDT-1 Calculation'!DF88</f>
        <v>270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-270</v>
      </c>
      <c r="G88" s="99">
        <f t="shared" si="1"/>
        <v>0</v>
      </c>
    </row>
    <row r="89" spans="1:7">
      <c r="A89" s="98" t="s">
        <v>131</v>
      </c>
      <c r="B89" s="94">
        <f>'IDT-1 Calculation'!DF89</f>
        <v>309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-309</v>
      </c>
      <c r="G89" s="99">
        <f t="shared" si="1"/>
        <v>0</v>
      </c>
    </row>
    <row r="90" spans="1:7">
      <c r="A90" s="98" t="s">
        <v>132</v>
      </c>
      <c r="B90" s="94">
        <f>'IDT-1 Calculation'!DF90</f>
        <v>290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-290</v>
      </c>
      <c r="G90" s="99">
        <f t="shared" si="1"/>
        <v>0</v>
      </c>
    </row>
    <row r="91" spans="1:7">
      <c r="A91" s="98" t="s">
        <v>133</v>
      </c>
      <c r="B91" s="94">
        <f>'IDT-1 Calculation'!DF91</f>
        <v>132.07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-132.07</v>
      </c>
      <c r="G91" s="99">
        <f t="shared" si="1"/>
        <v>0</v>
      </c>
    </row>
    <row r="92" spans="1:7">
      <c r="A92" s="98" t="s">
        <v>134</v>
      </c>
      <c r="B92" s="94">
        <f>'IDT-1 Calculation'!DF92</f>
        <v>142.33000000000001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-142.33000000000001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149.94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-149.94</v>
      </c>
      <c r="G93" s="99">
        <f t="shared" si="1"/>
        <v>0</v>
      </c>
    </row>
    <row r="94" spans="1:7">
      <c r="A94" s="98" t="s">
        <v>136</v>
      </c>
      <c r="B94" s="94">
        <f>'IDT-1 Calculation'!DF94</f>
        <v>154.19999999999999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-154.19999999999999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118.56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-118.56</v>
      </c>
      <c r="G95" s="99">
        <f t="shared" si="1"/>
        <v>0</v>
      </c>
    </row>
    <row r="96" spans="1:7">
      <c r="A96" s="98" t="s">
        <v>138</v>
      </c>
      <c r="B96" s="94">
        <f>'IDT-1 Calculation'!DF96</f>
        <v>128.78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-128.78</v>
      </c>
      <c r="G96" s="99">
        <f t="shared" si="1"/>
        <v>0</v>
      </c>
    </row>
    <row r="97" spans="1:7">
      <c r="A97" s="98" t="s">
        <v>139</v>
      </c>
      <c r="B97" s="94">
        <f>'IDT-1 Calculation'!DF97</f>
        <v>104.53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-104.53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81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-81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1.8698864999999996</v>
      </c>
      <c r="C99" s="110">
        <f>SUM(C3:C98)/4000</f>
        <v>0.25958199999999998</v>
      </c>
      <c r="D99" s="110">
        <f>SUM(D3:D98)/4000</f>
        <v>0</v>
      </c>
      <c r="E99" s="110">
        <f>SUM(E3:E98)/4000</f>
        <v>0</v>
      </c>
      <c r="F99" s="110">
        <f>SUM(F3:F98)/4000</f>
        <v>-2.1294684999999998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7.3</v>
      </c>
      <c r="AP3" s="196">
        <v>9.58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7.3</v>
      </c>
      <c r="AP4" s="196">
        <v>9.58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7.3</v>
      </c>
      <c r="AP5" s="196">
        <v>9.58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7.3</v>
      </c>
      <c r="AP6" s="196">
        <v>9.58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7.3</v>
      </c>
      <c r="AP7" s="196">
        <v>9.58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7.3</v>
      </c>
      <c r="AP8" s="196">
        <v>9.58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7.3</v>
      </c>
      <c r="AP9" s="196">
        <v>9.58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7.3</v>
      </c>
      <c r="AP10" s="196">
        <v>9.58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7.3</v>
      </c>
      <c r="AP11" s="196">
        <v>9.58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7.3</v>
      </c>
      <c r="AP12" s="196">
        <v>9.58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7.3</v>
      </c>
      <c r="AP13" s="196">
        <v>9.58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7.3</v>
      </c>
      <c r="AP14" s="196">
        <v>9.58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7.3</v>
      </c>
      <c r="AP15" s="196">
        <v>9.58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7.3</v>
      </c>
      <c r="AP16" s="196">
        <v>9.58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7.3</v>
      </c>
      <c r="AP17" s="196">
        <v>9.58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7.3</v>
      </c>
      <c r="AP18" s="196">
        <v>9.58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7.3</v>
      </c>
      <c r="AP19" s="196">
        <v>9.58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7.3</v>
      </c>
      <c r="AP20" s="196">
        <v>9.58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7.3</v>
      </c>
      <c r="AP21" s="196">
        <v>9.58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7.3</v>
      </c>
      <c r="AP22" s="196">
        <v>9.58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7.3</v>
      </c>
      <c r="AP23" s="196">
        <v>9.58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7.3</v>
      </c>
      <c r="AP24" s="196">
        <v>9.58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7.3</v>
      </c>
      <c r="AP25" s="196">
        <v>9.58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7.3</v>
      </c>
      <c r="AP26" s="196">
        <v>9.58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7.3</v>
      </c>
      <c r="AP27" s="196">
        <v>9.58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7.3</v>
      </c>
      <c r="AP28" s="196">
        <v>9.58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7.3</v>
      </c>
      <c r="AP29" s="196">
        <v>9.58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7.3</v>
      </c>
      <c r="AP30" s="196">
        <v>9.58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7.3</v>
      </c>
      <c r="AP31" s="196">
        <v>9.58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7.3</v>
      </c>
      <c r="AP32" s="196">
        <v>9.58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7.3</v>
      </c>
      <c r="AP33" s="196">
        <v>9.58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7.3</v>
      </c>
      <c r="AP34" s="196">
        <v>9.58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7.3</v>
      </c>
      <c r="AP35" s="196">
        <v>9.58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7.3</v>
      </c>
      <c r="AP36" s="196">
        <v>9.58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7.3</v>
      </c>
      <c r="AP37" s="196">
        <v>9.58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7.3</v>
      </c>
      <c r="AP38" s="196">
        <v>9.58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7.3</v>
      </c>
      <c r="AP39" s="196">
        <v>9.58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7.3</v>
      </c>
      <c r="AP40" s="196">
        <v>9.58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7.3</v>
      </c>
      <c r="AP41" s="196">
        <v>9.58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7.3</v>
      </c>
      <c r="AP42" s="196">
        <v>9.58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7.3</v>
      </c>
      <c r="AP43" s="196">
        <v>9.58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7.3</v>
      </c>
      <c r="AP44" s="196">
        <v>9.58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7.3</v>
      </c>
      <c r="AP45" s="196">
        <v>9.58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7.3</v>
      </c>
      <c r="AP46" s="196">
        <v>9.58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7.3</v>
      </c>
      <c r="AP47" s="196">
        <v>9.58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7.3</v>
      </c>
      <c r="AP48" s="196">
        <v>9.58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7.3</v>
      </c>
      <c r="AP49" s="196">
        <v>9.58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7.3</v>
      </c>
      <c r="AP50" s="196">
        <v>9.58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7.3</v>
      </c>
      <c r="AP51" s="196">
        <v>9.58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7.3</v>
      </c>
      <c r="AP52" s="196">
        <v>9.58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7.3</v>
      </c>
      <c r="AP53" s="196">
        <v>9.58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7.3</v>
      </c>
      <c r="AP54" s="196">
        <v>9.58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7.3</v>
      </c>
      <c r="AP55" s="196">
        <v>9.58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7.3</v>
      </c>
      <c r="AP56" s="196">
        <v>9.58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7.3</v>
      </c>
      <c r="AP57" s="196">
        <v>9.58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7.3</v>
      </c>
      <c r="AP58" s="196">
        <v>9.58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7.3</v>
      </c>
      <c r="AP59" s="196">
        <v>9.58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7.3</v>
      </c>
      <c r="AP60" s="196">
        <v>9.58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7.3</v>
      </c>
      <c r="AP61" s="196">
        <v>9.58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7.3</v>
      </c>
      <c r="AP62" s="196">
        <v>9.58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7.3</v>
      </c>
      <c r="AP63" s="196">
        <v>9.58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7.3</v>
      </c>
      <c r="AP64" s="196">
        <v>9.58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7.3</v>
      </c>
      <c r="AP65" s="196">
        <v>9.58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7.3</v>
      </c>
      <c r="AP66" s="196">
        <v>9.58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7.3</v>
      </c>
      <c r="AP67" s="196">
        <v>9.58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7.3</v>
      </c>
      <c r="AP68" s="196">
        <v>9.58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-4.16</v>
      </c>
      <c r="AL69" s="196">
        <v>0</v>
      </c>
      <c r="AM69" s="196">
        <v>0</v>
      </c>
      <c r="AN69" s="196">
        <v>0</v>
      </c>
      <c r="AO69" s="196">
        <v>7.3</v>
      </c>
      <c r="AP69" s="196">
        <v>9.58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-4.16</v>
      </c>
      <c r="AL70" s="196">
        <v>0</v>
      </c>
      <c r="AM70" s="196">
        <v>0</v>
      </c>
      <c r="AN70" s="196">
        <v>0</v>
      </c>
      <c r="AO70" s="196">
        <v>7.3</v>
      </c>
      <c r="AP70" s="196">
        <v>9.58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-4.16</v>
      </c>
      <c r="AL71" s="196">
        <v>0</v>
      </c>
      <c r="AM71" s="196">
        <v>0</v>
      </c>
      <c r="AN71" s="196">
        <v>0</v>
      </c>
      <c r="AO71" s="196">
        <v>7.3</v>
      </c>
      <c r="AP71" s="196">
        <v>9.58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-4.16</v>
      </c>
      <c r="AL72" s="196">
        <v>0</v>
      </c>
      <c r="AM72" s="196">
        <v>0</v>
      </c>
      <c r="AN72" s="196">
        <v>0</v>
      </c>
      <c r="AO72" s="196">
        <v>7.3</v>
      </c>
      <c r="AP72" s="196">
        <v>9.58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-4.16</v>
      </c>
      <c r="AL73" s="196">
        <v>0</v>
      </c>
      <c r="AM73" s="196">
        <v>0</v>
      </c>
      <c r="AN73" s="196">
        <v>0</v>
      </c>
      <c r="AO73" s="196">
        <v>7.3</v>
      </c>
      <c r="AP73" s="196">
        <v>9.58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-4.16</v>
      </c>
      <c r="AL74" s="196">
        <v>0</v>
      </c>
      <c r="AM74" s="196">
        <v>0</v>
      </c>
      <c r="AN74" s="196">
        <v>0</v>
      </c>
      <c r="AO74" s="196">
        <v>7.3</v>
      </c>
      <c r="AP74" s="196">
        <v>9.58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-4.16</v>
      </c>
      <c r="AL75" s="196">
        <v>0</v>
      </c>
      <c r="AM75" s="196">
        <v>0</v>
      </c>
      <c r="AN75" s="196">
        <v>0</v>
      </c>
      <c r="AO75" s="196">
        <v>7.3</v>
      </c>
      <c r="AP75" s="196">
        <v>9.58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-4.16</v>
      </c>
      <c r="AL76" s="196">
        <v>0</v>
      </c>
      <c r="AM76" s="196">
        <v>0</v>
      </c>
      <c r="AN76" s="196">
        <v>0</v>
      </c>
      <c r="AO76" s="196">
        <v>7.3</v>
      </c>
      <c r="AP76" s="196">
        <v>9.58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-4.16</v>
      </c>
      <c r="AL77" s="196">
        <v>0</v>
      </c>
      <c r="AM77" s="196">
        <v>0</v>
      </c>
      <c r="AN77" s="196">
        <v>0</v>
      </c>
      <c r="AO77" s="196">
        <v>7.3</v>
      </c>
      <c r="AP77" s="196">
        <v>9.58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-4.16</v>
      </c>
      <c r="AL78" s="196">
        <v>0</v>
      </c>
      <c r="AM78" s="196">
        <v>0</v>
      </c>
      <c r="AN78" s="196">
        <v>0</v>
      </c>
      <c r="AO78" s="196">
        <v>7.3</v>
      </c>
      <c r="AP78" s="196">
        <v>9.58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-4.16</v>
      </c>
      <c r="AL79" s="196">
        <v>0</v>
      </c>
      <c r="AM79" s="196">
        <v>0</v>
      </c>
      <c r="AN79" s="196">
        <v>0</v>
      </c>
      <c r="AO79" s="196">
        <v>7.3</v>
      </c>
      <c r="AP79" s="196">
        <v>9.58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-4.16</v>
      </c>
      <c r="AL80" s="196">
        <v>0</v>
      </c>
      <c r="AM80" s="196">
        <v>0</v>
      </c>
      <c r="AN80" s="196">
        <v>0</v>
      </c>
      <c r="AO80" s="196">
        <v>7.3</v>
      </c>
      <c r="AP80" s="196">
        <v>9.58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-4.16</v>
      </c>
      <c r="AL81" s="196">
        <v>0</v>
      </c>
      <c r="AM81" s="196">
        <v>0</v>
      </c>
      <c r="AN81" s="196">
        <v>0</v>
      </c>
      <c r="AO81" s="196">
        <v>7.3</v>
      </c>
      <c r="AP81" s="196">
        <v>9.58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-4.16</v>
      </c>
      <c r="AL82" s="196">
        <v>0</v>
      </c>
      <c r="AM82" s="196">
        <v>0</v>
      </c>
      <c r="AN82" s="196">
        <v>0</v>
      </c>
      <c r="AO82" s="196">
        <v>7.3</v>
      </c>
      <c r="AP82" s="196">
        <v>9.58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-4.16</v>
      </c>
      <c r="AL83" s="196">
        <v>0</v>
      </c>
      <c r="AM83" s="196">
        <v>0</v>
      </c>
      <c r="AN83" s="196">
        <v>0</v>
      </c>
      <c r="AO83" s="196">
        <v>7.3</v>
      </c>
      <c r="AP83" s="196">
        <v>9.58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-4.16</v>
      </c>
      <c r="AL84" s="196">
        <v>0</v>
      </c>
      <c r="AM84" s="196">
        <v>0</v>
      </c>
      <c r="AN84" s="196">
        <v>0</v>
      </c>
      <c r="AO84" s="196">
        <v>7.3</v>
      </c>
      <c r="AP84" s="196">
        <v>9.58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-4.16</v>
      </c>
      <c r="AL85" s="196">
        <v>0</v>
      </c>
      <c r="AM85" s="196">
        <v>0</v>
      </c>
      <c r="AN85" s="196">
        <v>0</v>
      </c>
      <c r="AO85" s="196">
        <v>7.3</v>
      </c>
      <c r="AP85" s="196">
        <v>9.58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-4.16</v>
      </c>
      <c r="AL86" s="196">
        <v>0</v>
      </c>
      <c r="AM86" s="196">
        <v>0</v>
      </c>
      <c r="AN86" s="196">
        <v>0</v>
      </c>
      <c r="AO86" s="196">
        <v>7.3</v>
      </c>
      <c r="AP86" s="196">
        <v>9.58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7.3</v>
      </c>
      <c r="AP87" s="196">
        <v>9.58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7.3</v>
      </c>
      <c r="AP88" s="196">
        <v>9.58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7.3</v>
      </c>
      <c r="AP89" s="196">
        <v>9.58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7.3</v>
      </c>
      <c r="AP90" s="196">
        <v>9.58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7.3</v>
      </c>
      <c r="AP91" s="196">
        <v>9.58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7.3</v>
      </c>
      <c r="AP92" s="196">
        <v>9.58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7.3</v>
      </c>
      <c r="AP93" s="196">
        <v>9.58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7.3</v>
      </c>
      <c r="AP94" s="196">
        <v>9.58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7.3</v>
      </c>
      <c r="AP95" s="196">
        <v>9.58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7.3</v>
      </c>
      <c r="AP96" s="196">
        <v>9.58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7.3</v>
      </c>
      <c r="AP97" s="196">
        <v>9.58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7.3</v>
      </c>
      <c r="AP98" s="196">
        <v>9.58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-2.3399999999999758E-3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0.22992000000000035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29.18</v>
      </c>
      <c r="AP3" s="196">
        <v>38.299999999999997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29.18</v>
      </c>
      <c r="AP4" s="196">
        <v>38.299999999999997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29.18</v>
      </c>
      <c r="AP5" s="196">
        <v>38.299999999999997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29.18</v>
      </c>
      <c r="AP6" s="196">
        <v>38.299999999999997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29.18</v>
      </c>
      <c r="AP7" s="196">
        <v>38.299999999999997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29.18</v>
      </c>
      <c r="AP8" s="196">
        <v>38.299999999999997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29.18</v>
      </c>
      <c r="AP9" s="196">
        <v>38.299999999999997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29.18</v>
      </c>
      <c r="AP10" s="196">
        <v>38.299999999999997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29.18</v>
      </c>
      <c r="AP11" s="196">
        <v>38.299999999999997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29.18</v>
      </c>
      <c r="AP12" s="196">
        <v>38.299999999999997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29.18</v>
      </c>
      <c r="AP13" s="196">
        <v>38.299999999999997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29.18</v>
      </c>
      <c r="AP14" s="196">
        <v>38.299999999999997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29.18</v>
      </c>
      <c r="AP15" s="196">
        <v>38.299999999999997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29.18</v>
      </c>
      <c r="AP16" s="196">
        <v>38.299999999999997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29.18</v>
      </c>
      <c r="AP17" s="196">
        <v>38.299999999999997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29.18</v>
      </c>
      <c r="AP18" s="196">
        <v>38.299999999999997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29.18</v>
      </c>
      <c r="AP19" s="196">
        <v>38.299999999999997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29.18</v>
      </c>
      <c r="AP20" s="196">
        <v>38.299999999999997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29.18</v>
      </c>
      <c r="AP21" s="196">
        <v>38.299999999999997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29.18</v>
      </c>
      <c r="AP22" s="196">
        <v>38.299999999999997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29.18</v>
      </c>
      <c r="AP23" s="196">
        <v>38.299999999999997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29.18</v>
      </c>
      <c r="AP24" s="196">
        <v>38.299999999999997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29.18</v>
      </c>
      <c r="AP25" s="196">
        <v>38.299999999999997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29.18</v>
      </c>
      <c r="AP26" s="196">
        <v>38.299999999999997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4.24</v>
      </c>
      <c r="AL27" s="196">
        <v>0</v>
      </c>
      <c r="AM27" s="196">
        <v>0</v>
      </c>
      <c r="AN27" s="196">
        <v>0</v>
      </c>
      <c r="AO27" s="196">
        <v>29.18</v>
      </c>
      <c r="AP27" s="196">
        <v>38.299999999999997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4.24</v>
      </c>
      <c r="AL28" s="196">
        <v>0</v>
      </c>
      <c r="AM28" s="196">
        <v>0</v>
      </c>
      <c r="AN28" s="196">
        <v>0</v>
      </c>
      <c r="AO28" s="196">
        <v>29.18</v>
      </c>
      <c r="AP28" s="196">
        <v>38.299999999999997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4.24</v>
      </c>
      <c r="AL29" s="196">
        <v>0</v>
      </c>
      <c r="AM29" s="196">
        <v>0</v>
      </c>
      <c r="AN29" s="196">
        <v>0</v>
      </c>
      <c r="AO29" s="196">
        <v>29.18</v>
      </c>
      <c r="AP29" s="196">
        <v>38.299999999999997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4.24</v>
      </c>
      <c r="AL30" s="196">
        <v>0</v>
      </c>
      <c r="AM30" s="196">
        <v>0</v>
      </c>
      <c r="AN30" s="196">
        <v>0</v>
      </c>
      <c r="AO30" s="196">
        <v>29.18</v>
      </c>
      <c r="AP30" s="196">
        <v>38.299999999999997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4.24</v>
      </c>
      <c r="AL31" s="196">
        <v>0</v>
      </c>
      <c r="AM31" s="196">
        <v>0</v>
      </c>
      <c r="AN31" s="196">
        <v>0</v>
      </c>
      <c r="AO31" s="196">
        <v>29.18</v>
      </c>
      <c r="AP31" s="196">
        <v>38.299999999999997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4.24</v>
      </c>
      <c r="AL32" s="196">
        <v>0</v>
      </c>
      <c r="AM32" s="196">
        <v>0</v>
      </c>
      <c r="AN32" s="196">
        <v>0</v>
      </c>
      <c r="AO32" s="196">
        <v>29.18</v>
      </c>
      <c r="AP32" s="196">
        <v>38.299999999999997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4.24</v>
      </c>
      <c r="AL33" s="196">
        <v>0</v>
      </c>
      <c r="AM33" s="196">
        <v>0</v>
      </c>
      <c r="AN33" s="196">
        <v>0</v>
      </c>
      <c r="AO33" s="196">
        <v>29.18</v>
      </c>
      <c r="AP33" s="196">
        <v>38.299999999999997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4.24</v>
      </c>
      <c r="AL34" s="196">
        <v>0</v>
      </c>
      <c r="AM34" s="196">
        <v>0</v>
      </c>
      <c r="AN34" s="196">
        <v>0</v>
      </c>
      <c r="AO34" s="196">
        <v>29.18</v>
      </c>
      <c r="AP34" s="196">
        <v>38.299999999999997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29.18</v>
      </c>
      <c r="AP35" s="196">
        <v>38.299999999999997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29.18</v>
      </c>
      <c r="AP36" s="196">
        <v>38.299999999999997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29.18</v>
      </c>
      <c r="AP37" s="196">
        <v>38.299999999999997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29.18</v>
      </c>
      <c r="AP38" s="196">
        <v>38.299999999999997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29.18</v>
      </c>
      <c r="AP39" s="196">
        <v>38.299999999999997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29.18</v>
      </c>
      <c r="AP40" s="196">
        <v>38.299999999999997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29.18</v>
      </c>
      <c r="AP41" s="196">
        <v>38.299999999999997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29.18</v>
      </c>
      <c r="AP42" s="196">
        <v>38.299999999999997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29.18</v>
      </c>
      <c r="AP43" s="196">
        <v>38.299999999999997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29.18</v>
      </c>
      <c r="AP44" s="196">
        <v>38.299999999999997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29.18</v>
      </c>
      <c r="AP45" s="196">
        <v>38.299999999999997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29.18</v>
      </c>
      <c r="AP46" s="196">
        <v>38.299999999999997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29.18</v>
      </c>
      <c r="AP47" s="196">
        <v>38.299999999999997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29.18</v>
      </c>
      <c r="AP48" s="196">
        <v>38.299999999999997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29.18</v>
      </c>
      <c r="AP49" s="196">
        <v>38.299999999999997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29.18</v>
      </c>
      <c r="AP50" s="196">
        <v>38.299999999999997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29.18</v>
      </c>
      <c r="AP51" s="196">
        <v>38.299999999999997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29.18</v>
      </c>
      <c r="AP52" s="196">
        <v>38.299999999999997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29.18</v>
      </c>
      <c r="AP53" s="196">
        <v>38.299999999999997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29.18</v>
      </c>
      <c r="AP54" s="196">
        <v>38.299999999999997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29.18</v>
      </c>
      <c r="AP55" s="196">
        <v>38.299999999999997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29.18</v>
      </c>
      <c r="AP56" s="196">
        <v>38.299999999999997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29.18</v>
      </c>
      <c r="AP57" s="196">
        <v>38.299999999999997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29.18</v>
      </c>
      <c r="AP58" s="196">
        <v>38.299999999999997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29.18</v>
      </c>
      <c r="AP59" s="196">
        <v>38.299999999999997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29.18</v>
      </c>
      <c r="AP60" s="196">
        <v>38.299999999999997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29.18</v>
      </c>
      <c r="AP61" s="196">
        <v>38.299999999999997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29.18</v>
      </c>
      <c r="AP62" s="196">
        <v>38.299999999999997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29.18</v>
      </c>
      <c r="AP63" s="196">
        <v>38.299999999999997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29.18</v>
      </c>
      <c r="AP64" s="196">
        <v>38.299999999999997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29.18</v>
      </c>
      <c r="AP65" s="196">
        <v>38.299999999999997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29.18</v>
      </c>
      <c r="AP66" s="196">
        <v>38.299999999999997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29.18</v>
      </c>
      <c r="AP67" s="196">
        <v>38.299999999999997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29.18</v>
      </c>
      <c r="AP68" s="196">
        <v>38.299999999999997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29.18</v>
      </c>
      <c r="AP69" s="196">
        <v>38.299999999999997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29.18</v>
      </c>
      <c r="AP70" s="196">
        <v>38.299999999999997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29.18</v>
      </c>
      <c r="AP71" s="196">
        <v>38.299999999999997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29.18</v>
      </c>
      <c r="AP72" s="196">
        <v>38.299999999999997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29.18</v>
      </c>
      <c r="AP73" s="196">
        <v>38.299999999999997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29.18</v>
      </c>
      <c r="AP74" s="196">
        <v>38.299999999999997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29.18</v>
      </c>
      <c r="AP75" s="196">
        <v>38.299999999999997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29.18</v>
      </c>
      <c r="AP76" s="196">
        <v>38.299999999999997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29.18</v>
      </c>
      <c r="AP77" s="196">
        <v>38.299999999999997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29.18</v>
      </c>
      <c r="AP78" s="196">
        <v>38.299999999999997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29.18</v>
      </c>
      <c r="AP79" s="196">
        <v>38.299999999999997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29.18</v>
      </c>
      <c r="AP80" s="196">
        <v>38.299999999999997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29.18</v>
      </c>
      <c r="AP81" s="196">
        <v>38.299999999999997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29.18</v>
      </c>
      <c r="AP82" s="196">
        <v>38.299999999999997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29.18</v>
      </c>
      <c r="AP83" s="196">
        <v>38.299999999999997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29.18</v>
      </c>
      <c r="AP84" s="196">
        <v>38.299999999999997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29.18</v>
      </c>
      <c r="AP85" s="196">
        <v>38.299999999999997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29.18</v>
      </c>
      <c r="AP86" s="196">
        <v>38.299999999999997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29.18</v>
      </c>
      <c r="AP87" s="196">
        <v>38.299999999999997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29.18</v>
      </c>
      <c r="AP88" s="196">
        <v>38.299999999999997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29.18</v>
      </c>
      <c r="AP89" s="196">
        <v>38.299999999999997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29.18</v>
      </c>
      <c r="AP90" s="196">
        <v>38.299999999999997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29.18</v>
      </c>
      <c r="AP91" s="196">
        <v>38.299999999999997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29.18</v>
      </c>
      <c r="AP92" s="196">
        <v>38.299999999999997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29.18</v>
      </c>
      <c r="AP93" s="196">
        <v>38.299999999999997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29.18</v>
      </c>
      <c r="AP94" s="196">
        <v>38.299999999999997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0.35</v>
      </c>
      <c r="AL95" s="196">
        <v>0</v>
      </c>
      <c r="AM95" s="196">
        <v>0</v>
      </c>
      <c r="AN95" s="196">
        <v>0</v>
      </c>
      <c r="AO95" s="196">
        <v>29.18</v>
      </c>
      <c r="AP95" s="196">
        <v>38.299999999999997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0.35</v>
      </c>
      <c r="AL96" s="196">
        <v>0</v>
      </c>
      <c r="AM96" s="196">
        <v>0</v>
      </c>
      <c r="AN96" s="196">
        <v>0</v>
      </c>
      <c r="AO96" s="196">
        <v>29.18</v>
      </c>
      <c r="AP96" s="196">
        <v>38.299999999999997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0.35</v>
      </c>
      <c r="AL97" s="196">
        <v>0</v>
      </c>
      <c r="AM97" s="196">
        <v>0</v>
      </c>
      <c r="AN97" s="196">
        <v>0</v>
      </c>
      <c r="AO97" s="196">
        <v>29.18</v>
      </c>
      <c r="AP97" s="196">
        <v>38.299999999999997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0.35</v>
      </c>
      <c r="AL98" s="196">
        <v>0</v>
      </c>
      <c r="AM98" s="196">
        <v>0</v>
      </c>
      <c r="AN98" s="196">
        <v>0</v>
      </c>
      <c r="AO98" s="196">
        <v>29.18</v>
      </c>
      <c r="AP98" s="196">
        <v>38.299999999999997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6.4555000000000029E-2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0.91920000000000157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4.68</v>
      </c>
      <c r="L3" s="196">
        <v>271.24</v>
      </c>
      <c r="M3" s="196">
        <v>0.95</v>
      </c>
      <c r="N3" s="196">
        <v>0.59</v>
      </c>
      <c r="O3" s="196">
        <v>0</v>
      </c>
      <c r="P3" s="196">
        <v>1.06</v>
      </c>
      <c r="Q3" s="196">
        <v>3.85</v>
      </c>
      <c r="R3" s="196">
        <v>10.3</v>
      </c>
      <c r="S3" s="196">
        <v>8.1</v>
      </c>
      <c r="T3" s="196">
        <v>0</v>
      </c>
      <c r="U3" s="196">
        <v>0.87</v>
      </c>
      <c r="V3" s="196">
        <v>6.36</v>
      </c>
      <c r="W3" s="196">
        <v>0.47</v>
      </c>
      <c r="X3" s="196">
        <v>1.02</v>
      </c>
      <c r="Y3" s="196">
        <v>0</v>
      </c>
      <c r="Z3" s="196">
        <v>2.63</v>
      </c>
      <c r="AA3" s="196">
        <v>0.79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87.01</v>
      </c>
      <c r="AP3" s="196">
        <v>114.2</v>
      </c>
      <c r="AQ3" s="196">
        <v>0</v>
      </c>
      <c r="AR3" s="196">
        <v>0</v>
      </c>
      <c r="AS3" s="196">
        <v>20.329999999999998</v>
      </c>
      <c r="AT3" s="196">
        <v>27.24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4.68</v>
      </c>
      <c r="L4" s="196">
        <v>271.24</v>
      </c>
      <c r="M4" s="196">
        <v>0.95</v>
      </c>
      <c r="N4" s="196">
        <v>0.59</v>
      </c>
      <c r="O4" s="196">
        <v>0</v>
      </c>
      <c r="P4" s="196">
        <v>1.06</v>
      </c>
      <c r="Q4" s="196">
        <v>6.31</v>
      </c>
      <c r="R4" s="196">
        <v>10.3</v>
      </c>
      <c r="S4" s="196">
        <v>8.1</v>
      </c>
      <c r="T4" s="196">
        <v>0</v>
      </c>
      <c r="U4" s="196">
        <v>0.87</v>
      </c>
      <c r="V4" s="196">
        <v>6.36</v>
      </c>
      <c r="W4" s="196">
        <v>0.47</v>
      </c>
      <c r="X4" s="196">
        <v>1.02</v>
      </c>
      <c r="Y4" s="196">
        <v>0</v>
      </c>
      <c r="Z4" s="196">
        <v>2.63</v>
      </c>
      <c r="AA4" s="196">
        <v>0.79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87.01</v>
      </c>
      <c r="AP4" s="196">
        <v>114.2</v>
      </c>
      <c r="AQ4" s="196">
        <v>0</v>
      </c>
      <c r="AR4" s="196">
        <v>0</v>
      </c>
      <c r="AS4" s="196">
        <v>20.329999999999998</v>
      </c>
      <c r="AT4" s="196">
        <v>27.24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4.68</v>
      </c>
      <c r="L5" s="196">
        <v>271.24</v>
      </c>
      <c r="M5" s="196">
        <v>0.95</v>
      </c>
      <c r="N5" s="196">
        <v>0.59</v>
      </c>
      <c r="O5" s="196">
        <v>0</v>
      </c>
      <c r="P5" s="196">
        <v>1.06</v>
      </c>
      <c r="Q5" s="196">
        <v>6.31</v>
      </c>
      <c r="R5" s="196">
        <v>10.3</v>
      </c>
      <c r="S5" s="196">
        <v>8.1</v>
      </c>
      <c r="T5" s="196">
        <v>0</v>
      </c>
      <c r="U5" s="196">
        <v>0.87</v>
      </c>
      <c r="V5" s="196">
        <v>6.36</v>
      </c>
      <c r="W5" s="196">
        <v>0.47</v>
      </c>
      <c r="X5" s="196">
        <v>1.02</v>
      </c>
      <c r="Y5" s="196">
        <v>0</v>
      </c>
      <c r="Z5" s="196">
        <v>2.63</v>
      </c>
      <c r="AA5" s="196">
        <v>0.79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87.01</v>
      </c>
      <c r="AP5" s="196">
        <v>114.2</v>
      </c>
      <c r="AQ5" s="196">
        <v>0</v>
      </c>
      <c r="AR5" s="196">
        <v>0</v>
      </c>
      <c r="AS5" s="196">
        <v>20.329999999999998</v>
      </c>
      <c r="AT5" s="196">
        <v>27.24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13.05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4.68</v>
      </c>
      <c r="L6" s="196">
        <v>271.24</v>
      </c>
      <c r="M6" s="196">
        <v>0.95</v>
      </c>
      <c r="N6" s="196">
        <v>0.59</v>
      </c>
      <c r="O6" s="196">
        <v>0</v>
      </c>
      <c r="P6" s="196">
        <v>1.06</v>
      </c>
      <c r="Q6" s="196">
        <v>6.31</v>
      </c>
      <c r="R6" s="196">
        <v>10.3</v>
      </c>
      <c r="S6" s="196">
        <v>8.1</v>
      </c>
      <c r="T6" s="196">
        <v>0</v>
      </c>
      <c r="U6" s="196">
        <v>0.87</v>
      </c>
      <c r="V6" s="196">
        <v>6.36</v>
      </c>
      <c r="W6" s="196">
        <v>0.47</v>
      </c>
      <c r="X6" s="196">
        <v>1.02</v>
      </c>
      <c r="Y6" s="196">
        <v>0</v>
      </c>
      <c r="Z6" s="196">
        <v>2.63</v>
      </c>
      <c r="AA6" s="196">
        <v>0.79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87.01</v>
      </c>
      <c r="AP6" s="196">
        <v>114.2</v>
      </c>
      <c r="AQ6" s="196">
        <v>0</v>
      </c>
      <c r="AR6" s="196">
        <v>0</v>
      </c>
      <c r="AS6" s="196">
        <v>20.329999999999998</v>
      </c>
      <c r="AT6" s="196">
        <v>27.24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4.68</v>
      </c>
      <c r="L7" s="196">
        <v>271.24</v>
      </c>
      <c r="M7" s="196">
        <v>0.95</v>
      </c>
      <c r="N7" s="196">
        <v>0.59</v>
      </c>
      <c r="O7" s="196">
        <v>0</v>
      </c>
      <c r="P7" s="196">
        <v>1.06</v>
      </c>
      <c r="Q7" s="196">
        <v>6.31</v>
      </c>
      <c r="R7" s="196">
        <v>10.3</v>
      </c>
      <c r="S7" s="196">
        <v>8.1</v>
      </c>
      <c r="T7" s="196">
        <v>0</v>
      </c>
      <c r="U7" s="196">
        <v>0.87</v>
      </c>
      <c r="V7" s="196">
        <v>6.36</v>
      </c>
      <c r="W7" s="196">
        <v>4.26</v>
      </c>
      <c r="X7" s="196">
        <v>1.02</v>
      </c>
      <c r="Y7" s="196">
        <v>0</v>
      </c>
      <c r="Z7" s="196">
        <v>2.63</v>
      </c>
      <c r="AA7" s="196">
        <v>6.43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87.01</v>
      </c>
      <c r="AP7" s="196">
        <v>114.2</v>
      </c>
      <c r="AQ7" s="196">
        <v>0</v>
      </c>
      <c r="AR7" s="196">
        <v>0</v>
      </c>
      <c r="AS7" s="196">
        <v>20.329999999999998</v>
      </c>
      <c r="AT7" s="196">
        <v>27.24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4.68</v>
      </c>
      <c r="L8" s="196">
        <v>271.24</v>
      </c>
      <c r="M8" s="196">
        <v>0.95</v>
      </c>
      <c r="N8" s="196">
        <v>0.59</v>
      </c>
      <c r="O8" s="196">
        <v>0</v>
      </c>
      <c r="P8" s="196">
        <v>1.06</v>
      </c>
      <c r="Q8" s="196">
        <v>6.31</v>
      </c>
      <c r="R8" s="196">
        <v>10.3</v>
      </c>
      <c r="S8" s="196">
        <v>8.1</v>
      </c>
      <c r="T8" s="196">
        <v>0</v>
      </c>
      <c r="U8" s="196">
        <v>0.87</v>
      </c>
      <c r="V8" s="196">
        <v>6.36</v>
      </c>
      <c r="W8" s="196">
        <v>4.26</v>
      </c>
      <c r="X8" s="196">
        <v>1.02</v>
      </c>
      <c r="Y8" s="196">
        <v>0</v>
      </c>
      <c r="Z8" s="196">
        <v>2.63</v>
      </c>
      <c r="AA8" s="196">
        <v>6.43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87.01</v>
      </c>
      <c r="AP8" s="196">
        <v>114.2</v>
      </c>
      <c r="AQ8" s="196">
        <v>0</v>
      </c>
      <c r="AR8" s="196">
        <v>0</v>
      </c>
      <c r="AS8" s="196">
        <v>20.329999999999998</v>
      </c>
      <c r="AT8" s="196">
        <v>27.24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4.68</v>
      </c>
      <c r="L9" s="196">
        <v>271.24</v>
      </c>
      <c r="M9" s="196">
        <v>0.95</v>
      </c>
      <c r="N9" s="196">
        <v>0.59</v>
      </c>
      <c r="O9" s="196">
        <v>0</v>
      </c>
      <c r="P9" s="196">
        <v>1.06</v>
      </c>
      <c r="Q9" s="196">
        <v>6.31</v>
      </c>
      <c r="R9" s="196">
        <v>10.3</v>
      </c>
      <c r="S9" s="196">
        <v>8.1</v>
      </c>
      <c r="T9" s="196">
        <v>0</v>
      </c>
      <c r="U9" s="196">
        <v>0.87</v>
      </c>
      <c r="V9" s="196">
        <v>6.36</v>
      </c>
      <c r="W9" s="196">
        <v>4.26</v>
      </c>
      <c r="X9" s="196">
        <v>1.02</v>
      </c>
      <c r="Y9" s="196">
        <v>0</v>
      </c>
      <c r="Z9" s="196">
        <v>24.55</v>
      </c>
      <c r="AA9" s="196">
        <v>16.77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87.01</v>
      </c>
      <c r="AP9" s="196">
        <v>114.2</v>
      </c>
      <c r="AQ9" s="196">
        <v>0</v>
      </c>
      <c r="AR9" s="196">
        <v>0</v>
      </c>
      <c r="AS9" s="196">
        <v>20.329999999999998</v>
      </c>
      <c r="AT9" s="196">
        <v>27.24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4.68</v>
      </c>
      <c r="L10" s="196">
        <v>271.24</v>
      </c>
      <c r="M10" s="196">
        <v>0.95</v>
      </c>
      <c r="N10" s="196">
        <v>0.59</v>
      </c>
      <c r="O10" s="196">
        <v>0</v>
      </c>
      <c r="P10" s="196">
        <v>1.06</v>
      </c>
      <c r="Q10" s="196">
        <v>6.31</v>
      </c>
      <c r="R10" s="196">
        <v>10.3</v>
      </c>
      <c r="S10" s="196">
        <v>8.1</v>
      </c>
      <c r="T10" s="196">
        <v>0</v>
      </c>
      <c r="U10" s="196">
        <v>0.87</v>
      </c>
      <c r="V10" s="196">
        <v>6.36</v>
      </c>
      <c r="W10" s="196">
        <v>4.26</v>
      </c>
      <c r="X10" s="196">
        <v>1.02</v>
      </c>
      <c r="Y10" s="196">
        <v>0</v>
      </c>
      <c r="Z10" s="196">
        <v>39.04</v>
      </c>
      <c r="AA10" s="196">
        <v>16.77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87.01</v>
      </c>
      <c r="AP10" s="196">
        <v>114.2</v>
      </c>
      <c r="AQ10" s="196">
        <v>0</v>
      </c>
      <c r="AR10" s="196">
        <v>0</v>
      </c>
      <c r="AS10" s="196">
        <v>20.329999999999998</v>
      </c>
      <c r="AT10" s="196">
        <v>27.24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4.68</v>
      </c>
      <c r="L11" s="196">
        <v>271.24</v>
      </c>
      <c r="M11" s="196">
        <v>0.95</v>
      </c>
      <c r="N11" s="196">
        <v>0.59</v>
      </c>
      <c r="O11" s="196">
        <v>0</v>
      </c>
      <c r="P11" s="196">
        <v>1.06</v>
      </c>
      <c r="Q11" s="196">
        <v>6.31</v>
      </c>
      <c r="R11" s="196">
        <v>10.3</v>
      </c>
      <c r="S11" s="196">
        <v>8.1</v>
      </c>
      <c r="T11" s="196">
        <v>0</v>
      </c>
      <c r="U11" s="196">
        <v>0.87</v>
      </c>
      <c r="V11" s="196">
        <v>6.36</v>
      </c>
      <c r="W11" s="196">
        <v>4.26</v>
      </c>
      <c r="X11" s="196">
        <v>1.02</v>
      </c>
      <c r="Y11" s="196">
        <v>0</v>
      </c>
      <c r="Z11" s="196">
        <v>39.04</v>
      </c>
      <c r="AA11" s="196">
        <v>16.77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87.01</v>
      </c>
      <c r="AP11" s="196">
        <v>114.2</v>
      </c>
      <c r="AQ11" s="196">
        <v>0</v>
      </c>
      <c r="AR11" s="196">
        <v>0</v>
      </c>
      <c r="AS11" s="196">
        <v>20.329999999999998</v>
      </c>
      <c r="AT11" s="196">
        <v>27.24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4.68</v>
      </c>
      <c r="L12" s="196">
        <v>271.24</v>
      </c>
      <c r="M12" s="196">
        <v>0.95</v>
      </c>
      <c r="N12" s="196">
        <v>0.59</v>
      </c>
      <c r="O12" s="196">
        <v>0</v>
      </c>
      <c r="P12" s="196">
        <v>1.06</v>
      </c>
      <c r="Q12" s="196">
        <v>6.31</v>
      </c>
      <c r="R12" s="196">
        <v>10.3</v>
      </c>
      <c r="S12" s="196">
        <v>8.1</v>
      </c>
      <c r="T12" s="196">
        <v>0</v>
      </c>
      <c r="U12" s="196">
        <v>0.87</v>
      </c>
      <c r="V12" s="196">
        <v>6.36</v>
      </c>
      <c r="W12" s="196">
        <v>4.26</v>
      </c>
      <c r="X12" s="196">
        <v>1.02</v>
      </c>
      <c r="Y12" s="196">
        <v>0</v>
      </c>
      <c r="Z12" s="196">
        <v>39.04</v>
      </c>
      <c r="AA12" s="196">
        <v>16.77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87.01</v>
      </c>
      <c r="AP12" s="196">
        <v>114.2</v>
      </c>
      <c r="AQ12" s="196">
        <v>0</v>
      </c>
      <c r="AR12" s="196">
        <v>0</v>
      </c>
      <c r="AS12" s="196">
        <v>20.329999999999998</v>
      </c>
      <c r="AT12" s="196">
        <v>27.24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4.68</v>
      </c>
      <c r="L13" s="196">
        <v>271.24</v>
      </c>
      <c r="M13" s="196">
        <v>0.95</v>
      </c>
      <c r="N13" s="196">
        <v>0.59</v>
      </c>
      <c r="O13" s="196">
        <v>0</v>
      </c>
      <c r="P13" s="196">
        <v>1.06</v>
      </c>
      <c r="Q13" s="196">
        <v>6.31</v>
      </c>
      <c r="R13" s="196">
        <v>10.3</v>
      </c>
      <c r="S13" s="196">
        <v>8.1</v>
      </c>
      <c r="T13" s="196">
        <v>0</v>
      </c>
      <c r="U13" s="196">
        <v>0.87</v>
      </c>
      <c r="V13" s="196">
        <v>6.36</v>
      </c>
      <c r="W13" s="196">
        <v>4.26</v>
      </c>
      <c r="X13" s="196">
        <v>1.02</v>
      </c>
      <c r="Y13" s="196">
        <v>0</v>
      </c>
      <c r="Z13" s="196">
        <v>39.04</v>
      </c>
      <c r="AA13" s="196">
        <v>16.77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87.01</v>
      </c>
      <c r="AP13" s="196">
        <v>114.2</v>
      </c>
      <c r="AQ13" s="196">
        <v>0</v>
      </c>
      <c r="AR13" s="196">
        <v>0</v>
      </c>
      <c r="AS13" s="196">
        <v>20.329999999999998</v>
      </c>
      <c r="AT13" s="196">
        <v>27.24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4.68</v>
      </c>
      <c r="L14" s="196">
        <v>271.24</v>
      </c>
      <c r="M14" s="196">
        <v>0.95</v>
      </c>
      <c r="N14" s="196">
        <v>0.59</v>
      </c>
      <c r="O14" s="196">
        <v>0</v>
      </c>
      <c r="P14" s="196">
        <v>1.06</v>
      </c>
      <c r="Q14" s="196">
        <v>6.31</v>
      </c>
      <c r="R14" s="196">
        <v>10.3</v>
      </c>
      <c r="S14" s="196">
        <v>8.1</v>
      </c>
      <c r="T14" s="196">
        <v>0</v>
      </c>
      <c r="U14" s="196">
        <v>0.87</v>
      </c>
      <c r="V14" s="196">
        <v>6.36</v>
      </c>
      <c r="W14" s="196">
        <v>4.26</v>
      </c>
      <c r="X14" s="196">
        <v>1.02</v>
      </c>
      <c r="Y14" s="196">
        <v>0</v>
      </c>
      <c r="Z14" s="196">
        <v>39.04</v>
      </c>
      <c r="AA14" s="196">
        <v>16.77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87.01</v>
      </c>
      <c r="AP14" s="196">
        <v>114.2</v>
      </c>
      <c r="AQ14" s="196">
        <v>0</v>
      </c>
      <c r="AR14" s="196">
        <v>0</v>
      </c>
      <c r="AS14" s="196">
        <v>20.329999999999998</v>
      </c>
      <c r="AT14" s="196">
        <v>27.24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4.68</v>
      </c>
      <c r="L15" s="196">
        <v>271.24</v>
      </c>
      <c r="M15" s="196">
        <v>0.95</v>
      </c>
      <c r="N15" s="196">
        <v>0.59</v>
      </c>
      <c r="O15" s="196">
        <v>0</v>
      </c>
      <c r="P15" s="196">
        <v>1.06</v>
      </c>
      <c r="Q15" s="196">
        <v>6.31</v>
      </c>
      <c r="R15" s="196">
        <v>10.3</v>
      </c>
      <c r="S15" s="196">
        <v>8.1</v>
      </c>
      <c r="T15" s="196">
        <v>0</v>
      </c>
      <c r="U15" s="196">
        <v>0.87</v>
      </c>
      <c r="V15" s="196">
        <v>6.36</v>
      </c>
      <c r="W15" s="196">
        <v>9.0399999999999991</v>
      </c>
      <c r="X15" s="196">
        <v>1.02</v>
      </c>
      <c r="Y15" s="196">
        <v>0</v>
      </c>
      <c r="Z15" s="196">
        <v>39.04</v>
      </c>
      <c r="AA15" s="196">
        <v>16.77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87.01</v>
      </c>
      <c r="AP15" s="196">
        <v>114.2</v>
      </c>
      <c r="AQ15" s="196">
        <v>0</v>
      </c>
      <c r="AR15" s="196">
        <v>0</v>
      </c>
      <c r="AS15" s="196">
        <v>20.329999999999998</v>
      </c>
      <c r="AT15" s="196">
        <v>27.24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4.68</v>
      </c>
      <c r="L16" s="196">
        <v>271.24</v>
      </c>
      <c r="M16" s="196">
        <v>0.95</v>
      </c>
      <c r="N16" s="196">
        <v>0.59</v>
      </c>
      <c r="O16" s="196">
        <v>0</v>
      </c>
      <c r="P16" s="196">
        <v>1.06</v>
      </c>
      <c r="Q16" s="196">
        <v>6.31</v>
      </c>
      <c r="R16" s="196">
        <v>10.3</v>
      </c>
      <c r="S16" s="196">
        <v>8.1</v>
      </c>
      <c r="T16" s="196">
        <v>0</v>
      </c>
      <c r="U16" s="196">
        <v>0.87</v>
      </c>
      <c r="V16" s="196">
        <v>6.36</v>
      </c>
      <c r="W16" s="196">
        <v>9.0399999999999991</v>
      </c>
      <c r="X16" s="196">
        <v>1.02</v>
      </c>
      <c r="Y16" s="196">
        <v>0</v>
      </c>
      <c r="Z16" s="196">
        <v>39.04</v>
      </c>
      <c r="AA16" s="196">
        <v>16.77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87.01</v>
      </c>
      <c r="AP16" s="196">
        <v>114.2</v>
      </c>
      <c r="AQ16" s="196">
        <v>0</v>
      </c>
      <c r="AR16" s="196">
        <v>0</v>
      </c>
      <c r="AS16" s="196">
        <v>20.329999999999998</v>
      </c>
      <c r="AT16" s="196">
        <v>27.24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4.68</v>
      </c>
      <c r="L17" s="196">
        <v>271.24</v>
      </c>
      <c r="M17" s="196">
        <v>0.95</v>
      </c>
      <c r="N17" s="196">
        <v>0.59</v>
      </c>
      <c r="O17" s="196">
        <v>0</v>
      </c>
      <c r="P17" s="196">
        <v>1.06</v>
      </c>
      <c r="Q17" s="196">
        <v>6.31</v>
      </c>
      <c r="R17" s="196">
        <v>10.3</v>
      </c>
      <c r="S17" s="196">
        <v>8.1</v>
      </c>
      <c r="T17" s="196">
        <v>0</v>
      </c>
      <c r="U17" s="196">
        <v>0.87</v>
      </c>
      <c r="V17" s="196">
        <v>6.36</v>
      </c>
      <c r="W17" s="196">
        <v>9.0399999999999991</v>
      </c>
      <c r="X17" s="196">
        <v>1.02</v>
      </c>
      <c r="Y17" s="196">
        <v>0</v>
      </c>
      <c r="Z17" s="196">
        <v>39.04</v>
      </c>
      <c r="AA17" s="196">
        <v>16.77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87.01</v>
      </c>
      <c r="AP17" s="196">
        <v>114.2</v>
      </c>
      <c r="AQ17" s="196">
        <v>0</v>
      </c>
      <c r="AR17" s="196">
        <v>0</v>
      </c>
      <c r="AS17" s="196">
        <v>20.329999999999998</v>
      </c>
      <c r="AT17" s="196">
        <v>27.24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4.68</v>
      </c>
      <c r="L18" s="196">
        <v>271.24</v>
      </c>
      <c r="M18" s="196">
        <v>0.95</v>
      </c>
      <c r="N18" s="196">
        <v>0.59</v>
      </c>
      <c r="O18" s="196">
        <v>0</v>
      </c>
      <c r="P18" s="196">
        <v>1.06</v>
      </c>
      <c r="Q18" s="196">
        <v>6.31</v>
      </c>
      <c r="R18" s="196">
        <v>10.3</v>
      </c>
      <c r="S18" s="196">
        <v>8.1</v>
      </c>
      <c r="T18" s="196">
        <v>0</v>
      </c>
      <c r="U18" s="196">
        <v>0.87</v>
      </c>
      <c r="V18" s="196">
        <v>6.36</v>
      </c>
      <c r="W18" s="196">
        <v>9.0399999999999991</v>
      </c>
      <c r="X18" s="196">
        <v>1.02</v>
      </c>
      <c r="Y18" s="196">
        <v>0</v>
      </c>
      <c r="Z18" s="196">
        <v>39.04</v>
      </c>
      <c r="AA18" s="196">
        <v>16.77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87.01</v>
      </c>
      <c r="AP18" s="196">
        <v>114.2</v>
      </c>
      <c r="AQ18" s="196">
        <v>0</v>
      </c>
      <c r="AR18" s="196">
        <v>0</v>
      </c>
      <c r="AS18" s="196">
        <v>20.329999999999998</v>
      </c>
      <c r="AT18" s="196">
        <v>27.24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4.68</v>
      </c>
      <c r="L19" s="196">
        <v>271.24</v>
      </c>
      <c r="M19" s="196">
        <v>0.95</v>
      </c>
      <c r="N19" s="196">
        <v>0.59</v>
      </c>
      <c r="O19" s="196">
        <v>0</v>
      </c>
      <c r="P19" s="196">
        <v>1.06</v>
      </c>
      <c r="Q19" s="196">
        <v>6.31</v>
      </c>
      <c r="R19" s="196">
        <v>10.3</v>
      </c>
      <c r="S19" s="196">
        <v>8.1</v>
      </c>
      <c r="T19" s="196">
        <v>0</v>
      </c>
      <c r="U19" s="196">
        <v>0.87</v>
      </c>
      <c r="V19" s="196">
        <v>6.36</v>
      </c>
      <c r="W19" s="196">
        <v>9.0399999999999991</v>
      </c>
      <c r="X19" s="196">
        <v>1.02</v>
      </c>
      <c r="Y19" s="196">
        <v>0</v>
      </c>
      <c r="Z19" s="196">
        <v>39.04</v>
      </c>
      <c r="AA19" s="196">
        <v>16.77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87.01</v>
      </c>
      <c r="AP19" s="196">
        <v>114.2</v>
      </c>
      <c r="AQ19" s="196">
        <v>0</v>
      </c>
      <c r="AR19" s="196">
        <v>0</v>
      </c>
      <c r="AS19" s="196">
        <v>20.329999999999998</v>
      </c>
      <c r="AT19" s="196">
        <v>27.24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4.68</v>
      </c>
      <c r="L20" s="196">
        <v>271.24</v>
      </c>
      <c r="M20" s="196">
        <v>0.95</v>
      </c>
      <c r="N20" s="196">
        <v>0.59</v>
      </c>
      <c r="O20" s="196">
        <v>0</v>
      </c>
      <c r="P20" s="196">
        <v>1.06</v>
      </c>
      <c r="Q20" s="196">
        <v>6.31</v>
      </c>
      <c r="R20" s="196">
        <v>10.3</v>
      </c>
      <c r="S20" s="196">
        <v>8.1</v>
      </c>
      <c r="T20" s="196">
        <v>0</v>
      </c>
      <c r="U20" s="196">
        <v>0.87</v>
      </c>
      <c r="V20" s="196">
        <v>6.36</v>
      </c>
      <c r="W20" s="196">
        <v>9.0399999999999991</v>
      </c>
      <c r="X20" s="196">
        <v>1.02</v>
      </c>
      <c r="Y20" s="196">
        <v>0</v>
      </c>
      <c r="Z20" s="196">
        <v>39.04</v>
      </c>
      <c r="AA20" s="196">
        <v>16.77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87.01</v>
      </c>
      <c r="AP20" s="196">
        <v>114.2</v>
      </c>
      <c r="AQ20" s="196">
        <v>0</v>
      </c>
      <c r="AR20" s="196">
        <v>0</v>
      </c>
      <c r="AS20" s="196">
        <v>20.329999999999998</v>
      </c>
      <c r="AT20" s="196">
        <v>27.24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4.68</v>
      </c>
      <c r="L21" s="196">
        <v>271.24</v>
      </c>
      <c r="M21" s="196">
        <v>0.95</v>
      </c>
      <c r="N21" s="196">
        <v>0.59</v>
      </c>
      <c r="O21" s="196">
        <v>0</v>
      </c>
      <c r="P21" s="196">
        <v>1.06</v>
      </c>
      <c r="Q21" s="196">
        <v>6.31</v>
      </c>
      <c r="R21" s="196">
        <v>10.3</v>
      </c>
      <c r="S21" s="196">
        <v>8.1</v>
      </c>
      <c r="T21" s="196">
        <v>0</v>
      </c>
      <c r="U21" s="196">
        <v>0.87</v>
      </c>
      <c r="V21" s="196">
        <v>6.36</v>
      </c>
      <c r="W21" s="196">
        <v>9.0399999999999991</v>
      </c>
      <c r="X21" s="196">
        <v>1.02</v>
      </c>
      <c r="Y21" s="196">
        <v>0</v>
      </c>
      <c r="Z21" s="196">
        <v>39.04</v>
      </c>
      <c r="AA21" s="196">
        <v>16.77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87.01</v>
      </c>
      <c r="AP21" s="196">
        <v>114.2</v>
      </c>
      <c r="AQ21" s="196">
        <v>0</v>
      </c>
      <c r="AR21" s="196">
        <v>0</v>
      </c>
      <c r="AS21" s="196">
        <v>20.329999999999998</v>
      </c>
      <c r="AT21" s="196">
        <v>27.24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4.68</v>
      </c>
      <c r="L22" s="196">
        <v>271.24</v>
      </c>
      <c r="M22" s="196">
        <v>0.95</v>
      </c>
      <c r="N22" s="196">
        <v>0.59</v>
      </c>
      <c r="O22" s="196">
        <v>0</v>
      </c>
      <c r="P22" s="196">
        <v>1.06</v>
      </c>
      <c r="Q22" s="196">
        <v>6.31</v>
      </c>
      <c r="R22" s="196">
        <v>10.3</v>
      </c>
      <c r="S22" s="196">
        <v>8.1</v>
      </c>
      <c r="T22" s="196">
        <v>0</v>
      </c>
      <c r="U22" s="196">
        <v>0.87</v>
      </c>
      <c r="V22" s="196">
        <v>6.36</v>
      </c>
      <c r="W22" s="196">
        <v>9.0399999999999991</v>
      </c>
      <c r="X22" s="196">
        <v>1.02</v>
      </c>
      <c r="Y22" s="196">
        <v>0</v>
      </c>
      <c r="Z22" s="196">
        <v>24.55</v>
      </c>
      <c r="AA22" s="196">
        <v>16.77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87.01</v>
      </c>
      <c r="AP22" s="196">
        <v>114.2</v>
      </c>
      <c r="AQ22" s="196">
        <v>0</v>
      </c>
      <c r="AR22" s="196">
        <v>0</v>
      </c>
      <c r="AS22" s="196">
        <v>20.329999999999998</v>
      </c>
      <c r="AT22" s="196">
        <v>27.24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0.16</v>
      </c>
      <c r="L23" s="196">
        <v>192.02</v>
      </c>
      <c r="M23" s="196">
        <v>0.95</v>
      </c>
      <c r="N23" s="196">
        <v>0.59</v>
      </c>
      <c r="O23" s="196">
        <v>0</v>
      </c>
      <c r="P23" s="196">
        <v>1.06</v>
      </c>
      <c r="Q23" s="196">
        <v>6.31</v>
      </c>
      <c r="R23" s="196">
        <v>2.0699999999999998</v>
      </c>
      <c r="S23" s="196">
        <v>3.27</v>
      </c>
      <c r="T23" s="196">
        <v>0</v>
      </c>
      <c r="U23" s="196">
        <v>0.87</v>
      </c>
      <c r="V23" s="196">
        <v>0.21</v>
      </c>
      <c r="W23" s="196">
        <v>9.0399999999999991</v>
      </c>
      <c r="X23" s="196">
        <v>1.02</v>
      </c>
      <c r="Y23" s="196">
        <v>0</v>
      </c>
      <c r="Z23" s="196">
        <v>2.63</v>
      </c>
      <c r="AA23" s="196">
        <v>16.77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87.01</v>
      </c>
      <c r="AP23" s="196">
        <v>114.2</v>
      </c>
      <c r="AQ23" s="196">
        <v>0</v>
      </c>
      <c r="AR23" s="196">
        <v>0</v>
      </c>
      <c r="AS23" s="196">
        <v>20.329999999999998</v>
      </c>
      <c r="AT23" s="196">
        <v>27.24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0.16</v>
      </c>
      <c r="L24" s="196">
        <v>95.4</v>
      </c>
      <c r="M24" s="196">
        <v>0.95</v>
      </c>
      <c r="N24" s="196">
        <v>0.59</v>
      </c>
      <c r="O24" s="196">
        <v>0</v>
      </c>
      <c r="P24" s="196">
        <v>1.06</v>
      </c>
      <c r="Q24" s="196">
        <v>6.31</v>
      </c>
      <c r="R24" s="196">
        <v>0.64</v>
      </c>
      <c r="S24" s="196">
        <v>3.27</v>
      </c>
      <c r="T24" s="196">
        <v>0</v>
      </c>
      <c r="U24" s="196">
        <v>0.87</v>
      </c>
      <c r="V24" s="196">
        <v>0.21</v>
      </c>
      <c r="W24" s="196">
        <v>0.47</v>
      </c>
      <c r="X24" s="196">
        <v>1.02</v>
      </c>
      <c r="Y24" s="196">
        <v>0</v>
      </c>
      <c r="Z24" s="196">
        <v>2.63</v>
      </c>
      <c r="AA24" s="196">
        <v>0.79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87.01</v>
      </c>
      <c r="AP24" s="196">
        <v>114.2</v>
      </c>
      <c r="AQ24" s="196">
        <v>0</v>
      </c>
      <c r="AR24" s="196">
        <v>0</v>
      </c>
      <c r="AS24" s="196">
        <v>20.329999999999998</v>
      </c>
      <c r="AT24" s="196">
        <v>27.24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0.25</v>
      </c>
      <c r="L25" s="196">
        <v>19.559999999999999</v>
      </c>
      <c r="M25" s="196">
        <v>0.95</v>
      </c>
      <c r="N25" s="196">
        <v>0.59</v>
      </c>
      <c r="O25" s="196">
        <v>0</v>
      </c>
      <c r="P25" s="196">
        <v>1.06</v>
      </c>
      <c r="Q25" s="196">
        <v>0.21</v>
      </c>
      <c r="R25" s="196">
        <v>0.64</v>
      </c>
      <c r="S25" s="196">
        <v>3.27</v>
      </c>
      <c r="T25" s="196">
        <v>0</v>
      </c>
      <c r="U25" s="196">
        <v>0.87</v>
      </c>
      <c r="V25" s="196">
        <v>0.21</v>
      </c>
      <c r="W25" s="196">
        <v>0.47</v>
      </c>
      <c r="X25" s="196">
        <v>1.02</v>
      </c>
      <c r="Y25" s="196">
        <v>0</v>
      </c>
      <c r="Z25" s="196">
        <v>2.63</v>
      </c>
      <c r="AA25" s="196">
        <v>0.79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87.01</v>
      </c>
      <c r="AP25" s="196">
        <v>114.2</v>
      </c>
      <c r="AQ25" s="196">
        <v>0</v>
      </c>
      <c r="AR25" s="196">
        <v>0</v>
      </c>
      <c r="AS25" s="196">
        <v>20.329999999999998</v>
      </c>
      <c r="AT25" s="196">
        <v>27.24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0.16</v>
      </c>
      <c r="L26" s="196">
        <v>19.559999999999999</v>
      </c>
      <c r="M26" s="196">
        <v>0.95</v>
      </c>
      <c r="N26" s="196">
        <v>0.59</v>
      </c>
      <c r="O26" s="196">
        <v>0</v>
      </c>
      <c r="P26" s="196">
        <v>1.06</v>
      </c>
      <c r="Q26" s="196">
        <v>0.21</v>
      </c>
      <c r="R26" s="196">
        <v>0.64</v>
      </c>
      <c r="S26" s="196">
        <v>3.27</v>
      </c>
      <c r="T26" s="196">
        <v>0</v>
      </c>
      <c r="U26" s="196">
        <v>0.87</v>
      </c>
      <c r="V26" s="196">
        <v>0.21</v>
      </c>
      <c r="W26" s="196">
        <v>0.47</v>
      </c>
      <c r="X26" s="196">
        <v>1.02</v>
      </c>
      <c r="Y26" s="196">
        <v>0</v>
      </c>
      <c r="Z26" s="196">
        <v>2.63</v>
      </c>
      <c r="AA26" s="196">
        <v>0.79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87.01</v>
      </c>
      <c r="AP26" s="196">
        <v>114.2</v>
      </c>
      <c r="AQ26" s="196">
        <v>0</v>
      </c>
      <c r="AR26" s="196">
        <v>0</v>
      </c>
      <c r="AS26" s="196">
        <v>20.329999999999998</v>
      </c>
      <c r="AT26" s="196">
        <v>27.24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13.05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0.16</v>
      </c>
      <c r="L27" s="196">
        <v>95.41</v>
      </c>
      <c r="M27" s="196">
        <v>0.95</v>
      </c>
      <c r="N27" s="196">
        <v>0.59</v>
      </c>
      <c r="O27" s="196">
        <v>0</v>
      </c>
      <c r="P27" s="196">
        <v>1.06</v>
      </c>
      <c r="Q27" s="196">
        <v>6.31</v>
      </c>
      <c r="R27" s="196">
        <v>0.64</v>
      </c>
      <c r="S27" s="196">
        <v>3.27</v>
      </c>
      <c r="T27" s="196">
        <v>0</v>
      </c>
      <c r="U27" s="196">
        <v>0.87</v>
      </c>
      <c r="V27" s="196">
        <v>0.21</v>
      </c>
      <c r="W27" s="196">
        <v>0.47</v>
      </c>
      <c r="X27" s="196">
        <v>1.02</v>
      </c>
      <c r="Y27" s="196">
        <v>0</v>
      </c>
      <c r="Z27" s="196">
        <v>2.63</v>
      </c>
      <c r="AA27" s="196">
        <v>0.79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12.63</v>
      </c>
      <c r="AL27" s="196">
        <v>0</v>
      </c>
      <c r="AM27" s="196">
        <v>0</v>
      </c>
      <c r="AN27" s="196">
        <v>0</v>
      </c>
      <c r="AO27" s="196">
        <v>87.01</v>
      </c>
      <c r="AP27" s="196">
        <v>114.2</v>
      </c>
      <c r="AQ27" s="196">
        <v>0</v>
      </c>
      <c r="AR27" s="196">
        <v>0</v>
      </c>
      <c r="AS27" s="196">
        <v>20.329999999999998</v>
      </c>
      <c r="AT27" s="196">
        <v>27.24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13.05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0.16</v>
      </c>
      <c r="L28" s="196">
        <v>172.7</v>
      </c>
      <c r="M28" s="196">
        <v>0.95</v>
      </c>
      <c r="N28" s="196">
        <v>0.59</v>
      </c>
      <c r="O28" s="196">
        <v>0</v>
      </c>
      <c r="P28" s="196">
        <v>1.06</v>
      </c>
      <c r="Q28" s="196">
        <v>6.31</v>
      </c>
      <c r="R28" s="196">
        <v>0.64</v>
      </c>
      <c r="S28" s="196">
        <v>3.27</v>
      </c>
      <c r="T28" s="196">
        <v>0</v>
      </c>
      <c r="U28" s="196">
        <v>0.87</v>
      </c>
      <c r="V28" s="196">
        <v>0.21</v>
      </c>
      <c r="W28" s="196">
        <v>0.47</v>
      </c>
      <c r="X28" s="196">
        <v>1.02</v>
      </c>
      <c r="Y28" s="196">
        <v>0</v>
      </c>
      <c r="Z28" s="196">
        <v>2.63</v>
      </c>
      <c r="AA28" s="196">
        <v>0.79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12.63</v>
      </c>
      <c r="AL28" s="196">
        <v>0</v>
      </c>
      <c r="AM28" s="196">
        <v>0</v>
      </c>
      <c r="AN28" s="196">
        <v>0</v>
      </c>
      <c r="AO28" s="196">
        <v>87.01</v>
      </c>
      <c r="AP28" s="196">
        <v>114.2</v>
      </c>
      <c r="AQ28" s="196">
        <v>0</v>
      </c>
      <c r="AR28" s="196">
        <v>0</v>
      </c>
      <c r="AS28" s="196">
        <v>20.329999999999998</v>
      </c>
      <c r="AT28" s="196">
        <v>27.24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0.16</v>
      </c>
      <c r="L29" s="196">
        <v>196.85</v>
      </c>
      <c r="M29" s="196">
        <v>0.95</v>
      </c>
      <c r="N29" s="196">
        <v>0.59</v>
      </c>
      <c r="O29" s="196">
        <v>0</v>
      </c>
      <c r="P29" s="196">
        <v>1.06</v>
      </c>
      <c r="Q29" s="196">
        <v>6.31</v>
      </c>
      <c r="R29" s="196">
        <v>0.64</v>
      </c>
      <c r="S29" s="196">
        <v>3.27</v>
      </c>
      <c r="T29" s="196">
        <v>0</v>
      </c>
      <c r="U29" s="196">
        <v>0.87</v>
      </c>
      <c r="V29" s="196">
        <v>0.21</v>
      </c>
      <c r="W29" s="196">
        <v>0.47</v>
      </c>
      <c r="X29" s="196">
        <v>1.02</v>
      </c>
      <c r="Y29" s="196">
        <v>0</v>
      </c>
      <c r="Z29" s="196">
        <v>2.63</v>
      </c>
      <c r="AA29" s="196">
        <v>0.79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12.63</v>
      </c>
      <c r="AL29" s="196">
        <v>0</v>
      </c>
      <c r="AM29" s="196">
        <v>0</v>
      </c>
      <c r="AN29" s="196">
        <v>0</v>
      </c>
      <c r="AO29" s="196">
        <v>87.01</v>
      </c>
      <c r="AP29" s="196">
        <v>114.2</v>
      </c>
      <c r="AQ29" s="196">
        <v>0</v>
      </c>
      <c r="AR29" s="196">
        <v>0</v>
      </c>
      <c r="AS29" s="196">
        <v>20.329999999999998</v>
      </c>
      <c r="AT29" s="196">
        <v>27.24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0.16</v>
      </c>
      <c r="L30" s="196">
        <v>177.53</v>
      </c>
      <c r="M30" s="196">
        <v>0.95</v>
      </c>
      <c r="N30" s="196">
        <v>0.59</v>
      </c>
      <c r="O30" s="196">
        <v>0</v>
      </c>
      <c r="P30" s="196">
        <v>1.06</v>
      </c>
      <c r="Q30" s="196">
        <v>6.31</v>
      </c>
      <c r="R30" s="196">
        <v>0.64</v>
      </c>
      <c r="S30" s="196">
        <v>3.27</v>
      </c>
      <c r="T30" s="196">
        <v>0</v>
      </c>
      <c r="U30" s="196">
        <v>0.87</v>
      </c>
      <c r="V30" s="196">
        <v>0.21</v>
      </c>
      <c r="W30" s="196">
        <v>0.47</v>
      </c>
      <c r="X30" s="196">
        <v>1.02</v>
      </c>
      <c r="Y30" s="196">
        <v>0</v>
      </c>
      <c r="Z30" s="196">
        <v>2.63</v>
      </c>
      <c r="AA30" s="196">
        <v>0.79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12.63</v>
      </c>
      <c r="AL30" s="196">
        <v>0</v>
      </c>
      <c r="AM30" s="196">
        <v>0</v>
      </c>
      <c r="AN30" s="196">
        <v>0</v>
      </c>
      <c r="AO30" s="196">
        <v>87.01</v>
      </c>
      <c r="AP30" s="196">
        <v>114.2</v>
      </c>
      <c r="AQ30" s="196">
        <v>0</v>
      </c>
      <c r="AR30" s="196">
        <v>0</v>
      </c>
      <c r="AS30" s="196">
        <v>20.329999999999998</v>
      </c>
      <c r="AT30" s="196">
        <v>27.24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0.16</v>
      </c>
      <c r="L31" s="196">
        <v>134.05000000000001</v>
      </c>
      <c r="M31" s="196">
        <v>0.95</v>
      </c>
      <c r="N31" s="196">
        <v>0.59</v>
      </c>
      <c r="O31" s="196">
        <v>0</v>
      </c>
      <c r="P31" s="196">
        <v>1.06</v>
      </c>
      <c r="Q31" s="196">
        <v>6.31</v>
      </c>
      <c r="R31" s="196">
        <v>0.64</v>
      </c>
      <c r="S31" s="196">
        <v>3.27</v>
      </c>
      <c r="T31" s="196">
        <v>0</v>
      </c>
      <c r="U31" s="196">
        <v>0.87</v>
      </c>
      <c r="V31" s="196">
        <v>0.21</v>
      </c>
      <c r="W31" s="196">
        <v>0.47</v>
      </c>
      <c r="X31" s="196">
        <v>1.02</v>
      </c>
      <c r="Y31" s="196">
        <v>0</v>
      </c>
      <c r="Z31" s="196">
        <v>2.63</v>
      </c>
      <c r="AA31" s="196">
        <v>0.79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12.63</v>
      </c>
      <c r="AL31" s="196">
        <v>0</v>
      </c>
      <c r="AM31" s="196">
        <v>0</v>
      </c>
      <c r="AN31" s="196">
        <v>0</v>
      </c>
      <c r="AO31" s="196">
        <v>87.01</v>
      </c>
      <c r="AP31" s="196">
        <v>114.2</v>
      </c>
      <c r="AQ31" s="196">
        <v>0</v>
      </c>
      <c r="AR31" s="196">
        <v>0</v>
      </c>
      <c r="AS31" s="196">
        <v>19.989999999999998</v>
      </c>
      <c r="AT31" s="196">
        <v>27.24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0.16</v>
      </c>
      <c r="L32" s="196">
        <v>153.37</v>
      </c>
      <c r="M32" s="196">
        <v>0.95</v>
      </c>
      <c r="N32" s="196">
        <v>0.59</v>
      </c>
      <c r="O32" s="196">
        <v>0</v>
      </c>
      <c r="P32" s="196">
        <v>1.06</v>
      </c>
      <c r="Q32" s="196">
        <v>6.31</v>
      </c>
      <c r="R32" s="196">
        <v>0.64</v>
      </c>
      <c r="S32" s="196">
        <v>3.27</v>
      </c>
      <c r="T32" s="196">
        <v>0</v>
      </c>
      <c r="U32" s="196">
        <v>0.87</v>
      </c>
      <c r="V32" s="196">
        <v>0.21</v>
      </c>
      <c r="W32" s="196">
        <v>0.47</v>
      </c>
      <c r="X32" s="196">
        <v>1.02</v>
      </c>
      <c r="Y32" s="196">
        <v>0</v>
      </c>
      <c r="Z32" s="196">
        <v>2.63</v>
      </c>
      <c r="AA32" s="196">
        <v>0.79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12.63</v>
      </c>
      <c r="AL32" s="196">
        <v>0</v>
      </c>
      <c r="AM32" s="196">
        <v>0</v>
      </c>
      <c r="AN32" s="196">
        <v>0</v>
      </c>
      <c r="AO32" s="196">
        <v>87.01</v>
      </c>
      <c r="AP32" s="196">
        <v>114.2</v>
      </c>
      <c r="AQ32" s="196">
        <v>0</v>
      </c>
      <c r="AR32" s="196">
        <v>0</v>
      </c>
      <c r="AS32" s="196">
        <v>19.989999999999998</v>
      </c>
      <c r="AT32" s="196">
        <v>27.24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0.16</v>
      </c>
      <c r="L33" s="196">
        <v>259.64999999999998</v>
      </c>
      <c r="M33" s="196">
        <v>0.95</v>
      </c>
      <c r="N33" s="196">
        <v>0.59</v>
      </c>
      <c r="O33" s="196">
        <v>0</v>
      </c>
      <c r="P33" s="196">
        <v>1.06</v>
      </c>
      <c r="Q33" s="196">
        <v>6.31</v>
      </c>
      <c r="R33" s="196">
        <v>0.64</v>
      </c>
      <c r="S33" s="196">
        <v>8.1</v>
      </c>
      <c r="T33" s="196">
        <v>0</v>
      </c>
      <c r="U33" s="196">
        <v>0.87</v>
      </c>
      <c r="V33" s="196">
        <v>0.21</v>
      </c>
      <c r="W33" s="196">
        <v>0.47</v>
      </c>
      <c r="X33" s="196">
        <v>1.02</v>
      </c>
      <c r="Y33" s="196">
        <v>0</v>
      </c>
      <c r="Z33" s="196">
        <v>2.63</v>
      </c>
      <c r="AA33" s="196">
        <v>0.79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12.63</v>
      </c>
      <c r="AL33" s="196">
        <v>0</v>
      </c>
      <c r="AM33" s="196">
        <v>0</v>
      </c>
      <c r="AN33" s="196">
        <v>0</v>
      </c>
      <c r="AO33" s="196">
        <v>87.01</v>
      </c>
      <c r="AP33" s="196">
        <v>114.2</v>
      </c>
      <c r="AQ33" s="196">
        <v>0</v>
      </c>
      <c r="AR33" s="196">
        <v>0</v>
      </c>
      <c r="AS33" s="196">
        <v>19.989999999999998</v>
      </c>
      <c r="AT33" s="196">
        <v>26.9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0.16</v>
      </c>
      <c r="L34" s="196">
        <v>248.08</v>
      </c>
      <c r="M34" s="196">
        <v>0.95</v>
      </c>
      <c r="N34" s="196">
        <v>0.59</v>
      </c>
      <c r="O34" s="196">
        <v>0</v>
      </c>
      <c r="P34" s="196">
        <v>1.06</v>
      </c>
      <c r="Q34" s="196">
        <v>6.31</v>
      </c>
      <c r="R34" s="196">
        <v>0.64</v>
      </c>
      <c r="S34" s="196">
        <v>8.1</v>
      </c>
      <c r="T34" s="196">
        <v>0</v>
      </c>
      <c r="U34" s="196">
        <v>0.87</v>
      </c>
      <c r="V34" s="196">
        <v>0.21</v>
      </c>
      <c r="W34" s="196">
        <v>0.47</v>
      </c>
      <c r="X34" s="196">
        <v>1.02</v>
      </c>
      <c r="Y34" s="196">
        <v>0</v>
      </c>
      <c r="Z34" s="196">
        <v>2.63</v>
      </c>
      <c r="AA34" s="196">
        <v>0.79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12.63</v>
      </c>
      <c r="AL34" s="196">
        <v>0</v>
      </c>
      <c r="AM34" s="196">
        <v>0</v>
      </c>
      <c r="AN34" s="196">
        <v>0</v>
      </c>
      <c r="AO34" s="196">
        <v>87.01</v>
      </c>
      <c r="AP34" s="196">
        <v>114.2</v>
      </c>
      <c r="AQ34" s="196">
        <v>0</v>
      </c>
      <c r="AR34" s="196">
        <v>0</v>
      </c>
      <c r="AS34" s="196">
        <v>19.989999999999998</v>
      </c>
      <c r="AT34" s="196">
        <v>26.9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0.16</v>
      </c>
      <c r="L35" s="196">
        <v>271.25</v>
      </c>
      <c r="M35" s="196">
        <v>0.95</v>
      </c>
      <c r="N35" s="196">
        <v>0.59</v>
      </c>
      <c r="O35" s="196">
        <v>0</v>
      </c>
      <c r="P35" s="196">
        <v>1.06</v>
      </c>
      <c r="Q35" s="196">
        <v>6.31</v>
      </c>
      <c r="R35" s="196">
        <v>0.64</v>
      </c>
      <c r="S35" s="196">
        <v>8.1</v>
      </c>
      <c r="T35" s="196">
        <v>0</v>
      </c>
      <c r="U35" s="196">
        <v>0.87</v>
      </c>
      <c r="V35" s="196">
        <v>0.21</v>
      </c>
      <c r="W35" s="196">
        <v>0.47</v>
      </c>
      <c r="X35" s="196">
        <v>1.02</v>
      </c>
      <c r="Y35" s="196">
        <v>0</v>
      </c>
      <c r="Z35" s="196">
        <v>2.63</v>
      </c>
      <c r="AA35" s="196">
        <v>0.79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87.01</v>
      </c>
      <c r="AP35" s="196">
        <v>114.2</v>
      </c>
      <c r="AQ35" s="196">
        <v>0</v>
      </c>
      <c r="AR35" s="196">
        <v>0</v>
      </c>
      <c r="AS35" s="196">
        <v>20.329999999999998</v>
      </c>
      <c r="AT35" s="196">
        <v>26.9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0.16</v>
      </c>
      <c r="L36" s="196">
        <v>271.24</v>
      </c>
      <c r="M36" s="196">
        <v>0.95</v>
      </c>
      <c r="N36" s="196">
        <v>0.59</v>
      </c>
      <c r="O36" s="196">
        <v>0</v>
      </c>
      <c r="P36" s="196">
        <v>1.06</v>
      </c>
      <c r="Q36" s="196">
        <v>6.31</v>
      </c>
      <c r="R36" s="196">
        <v>0.64</v>
      </c>
      <c r="S36" s="196">
        <v>8.1</v>
      </c>
      <c r="T36" s="196">
        <v>0</v>
      </c>
      <c r="U36" s="196">
        <v>0.87</v>
      </c>
      <c r="V36" s="196">
        <v>0.21</v>
      </c>
      <c r="W36" s="196">
        <v>0.47</v>
      </c>
      <c r="X36" s="196">
        <v>1.02</v>
      </c>
      <c r="Y36" s="196">
        <v>0</v>
      </c>
      <c r="Z36" s="196">
        <v>2.63</v>
      </c>
      <c r="AA36" s="196">
        <v>0.79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87.01</v>
      </c>
      <c r="AP36" s="196">
        <v>114.2</v>
      </c>
      <c r="AQ36" s="196">
        <v>0</v>
      </c>
      <c r="AR36" s="196">
        <v>0</v>
      </c>
      <c r="AS36" s="196">
        <v>20.329999999999998</v>
      </c>
      <c r="AT36" s="196">
        <v>26.9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0.05</v>
      </c>
      <c r="L37" s="196">
        <v>271.25</v>
      </c>
      <c r="M37" s="196">
        <v>0.95</v>
      </c>
      <c r="N37" s="196">
        <v>5.58</v>
      </c>
      <c r="O37" s="196">
        <v>0</v>
      </c>
      <c r="P37" s="196">
        <v>1.06</v>
      </c>
      <c r="Q37" s="196">
        <v>6.31</v>
      </c>
      <c r="R37" s="196">
        <v>0.64</v>
      </c>
      <c r="S37" s="196">
        <v>8.1</v>
      </c>
      <c r="T37" s="196">
        <v>0</v>
      </c>
      <c r="U37" s="196">
        <v>0.87</v>
      </c>
      <c r="V37" s="196">
        <v>0.21</v>
      </c>
      <c r="W37" s="196">
        <v>0.47</v>
      </c>
      <c r="X37" s="196">
        <v>1.02</v>
      </c>
      <c r="Y37" s="196">
        <v>0</v>
      </c>
      <c r="Z37" s="196">
        <v>2.63</v>
      </c>
      <c r="AA37" s="196">
        <v>0.79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87.01</v>
      </c>
      <c r="AP37" s="196">
        <v>114.2</v>
      </c>
      <c r="AQ37" s="196">
        <v>0</v>
      </c>
      <c r="AR37" s="196">
        <v>0</v>
      </c>
      <c r="AS37" s="196">
        <v>20.329999999999998</v>
      </c>
      <c r="AT37" s="196">
        <v>26.9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0.16</v>
      </c>
      <c r="L38" s="196">
        <v>271.25</v>
      </c>
      <c r="M38" s="196">
        <v>0.95</v>
      </c>
      <c r="N38" s="196">
        <v>2.67</v>
      </c>
      <c r="O38" s="196">
        <v>0</v>
      </c>
      <c r="P38" s="196">
        <v>1.06</v>
      </c>
      <c r="Q38" s="196">
        <v>6.31</v>
      </c>
      <c r="R38" s="196">
        <v>0.64</v>
      </c>
      <c r="S38" s="196">
        <v>8.1</v>
      </c>
      <c r="T38" s="196">
        <v>0</v>
      </c>
      <c r="U38" s="196">
        <v>0.87</v>
      </c>
      <c r="V38" s="196">
        <v>0.21</v>
      </c>
      <c r="W38" s="196">
        <v>0.47</v>
      </c>
      <c r="X38" s="196">
        <v>1.02</v>
      </c>
      <c r="Y38" s="196">
        <v>0</v>
      </c>
      <c r="Z38" s="196">
        <v>2.63</v>
      </c>
      <c r="AA38" s="196">
        <v>0.79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87.01</v>
      </c>
      <c r="AP38" s="196">
        <v>114.2</v>
      </c>
      <c r="AQ38" s="196">
        <v>0</v>
      </c>
      <c r="AR38" s="196">
        <v>0</v>
      </c>
      <c r="AS38" s="196">
        <v>20.329999999999998</v>
      </c>
      <c r="AT38" s="196">
        <v>26.9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271.25</v>
      </c>
      <c r="M39" s="196">
        <v>0.95</v>
      </c>
      <c r="N39" s="196">
        <v>1.4</v>
      </c>
      <c r="O39" s="196">
        <v>0</v>
      </c>
      <c r="P39" s="196">
        <v>1.06</v>
      </c>
      <c r="Q39" s="196">
        <v>6.31</v>
      </c>
      <c r="R39" s="196">
        <v>0.64</v>
      </c>
      <c r="S39" s="196">
        <v>8.1</v>
      </c>
      <c r="T39" s="196">
        <v>0</v>
      </c>
      <c r="U39" s="196">
        <v>0.87</v>
      </c>
      <c r="V39" s="196">
        <v>0.21</v>
      </c>
      <c r="W39" s="196">
        <v>0.47</v>
      </c>
      <c r="X39" s="196">
        <v>1.02</v>
      </c>
      <c r="Y39" s="196">
        <v>0</v>
      </c>
      <c r="Z39" s="196">
        <v>2.63</v>
      </c>
      <c r="AA39" s="196">
        <v>0.79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87.01</v>
      </c>
      <c r="AP39" s="196">
        <v>114.2</v>
      </c>
      <c r="AQ39" s="196">
        <v>0</v>
      </c>
      <c r="AR39" s="196">
        <v>0</v>
      </c>
      <c r="AS39" s="196">
        <v>20.329999999999998</v>
      </c>
      <c r="AT39" s="196">
        <v>26.9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0.16</v>
      </c>
      <c r="L40" s="196">
        <v>271.25</v>
      </c>
      <c r="M40" s="196">
        <v>0.95</v>
      </c>
      <c r="N40" s="196">
        <v>1.46</v>
      </c>
      <c r="O40" s="196">
        <v>0</v>
      </c>
      <c r="P40" s="196">
        <v>1.06</v>
      </c>
      <c r="Q40" s="196">
        <v>6.31</v>
      </c>
      <c r="R40" s="196">
        <v>0.64</v>
      </c>
      <c r="S40" s="196">
        <v>8.1</v>
      </c>
      <c r="T40" s="196">
        <v>0</v>
      </c>
      <c r="U40" s="196">
        <v>0.87</v>
      </c>
      <c r="V40" s="196">
        <v>0.21</v>
      </c>
      <c r="W40" s="196">
        <v>0.47</v>
      </c>
      <c r="X40" s="196">
        <v>1.02</v>
      </c>
      <c r="Y40" s="196">
        <v>0</v>
      </c>
      <c r="Z40" s="196">
        <v>2.63</v>
      </c>
      <c r="AA40" s="196">
        <v>0.79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87.01</v>
      </c>
      <c r="AP40" s="196">
        <v>114.2</v>
      </c>
      <c r="AQ40" s="196">
        <v>0</v>
      </c>
      <c r="AR40" s="196">
        <v>0</v>
      </c>
      <c r="AS40" s="196">
        <v>20.329999999999998</v>
      </c>
      <c r="AT40" s="196">
        <v>26.9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0.16</v>
      </c>
      <c r="L41" s="196">
        <v>271.25</v>
      </c>
      <c r="M41" s="196">
        <v>0.95</v>
      </c>
      <c r="N41" s="196">
        <v>1.53</v>
      </c>
      <c r="O41" s="196">
        <v>0</v>
      </c>
      <c r="P41" s="196">
        <v>1.06</v>
      </c>
      <c r="Q41" s="196">
        <v>6.31</v>
      </c>
      <c r="R41" s="196">
        <v>0.64</v>
      </c>
      <c r="S41" s="196">
        <v>8.1</v>
      </c>
      <c r="T41" s="196">
        <v>0</v>
      </c>
      <c r="U41" s="196">
        <v>0.87</v>
      </c>
      <c r="V41" s="196">
        <v>0.21</v>
      </c>
      <c r="W41" s="196">
        <v>0.47</v>
      </c>
      <c r="X41" s="196">
        <v>1.02</v>
      </c>
      <c r="Y41" s="196">
        <v>0</v>
      </c>
      <c r="Z41" s="196">
        <v>2.63</v>
      </c>
      <c r="AA41" s="196">
        <v>0.79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87.01</v>
      </c>
      <c r="AP41" s="196">
        <v>114.2</v>
      </c>
      <c r="AQ41" s="196">
        <v>0</v>
      </c>
      <c r="AR41" s="196">
        <v>0</v>
      </c>
      <c r="AS41" s="196">
        <v>20.329999999999998</v>
      </c>
      <c r="AT41" s="196">
        <v>26.9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0.16</v>
      </c>
      <c r="L42" s="196">
        <v>271.25</v>
      </c>
      <c r="M42" s="196">
        <v>0.95</v>
      </c>
      <c r="N42" s="196">
        <v>1.42</v>
      </c>
      <c r="O42" s="196">
        <v>0</v>
      </c>
      <c r="P42" s="196">
        <v>1.06</v>
      </c>
      <c r="Q42" s="196">
        <v>6.31</v>
      </c>
      <c r="R42" s="196">
        <v>0.64</v>
      </c>
      <c r="S42" s="196">
        <v>8.1</v>
      </c>
      <c r="T42" s="196">
        <v>0</v>
      </c>
      <c r="U42" s="196">
        <v>0.87</v>
      </c>
      <c r="V42" s="196">
        <v>0.21</v>
      </c>
      <c r="W42" s="196">
        <v>0.47</v>
      </c>
      <c r="X42" s="196">
        <v>1.02</v>
      </c>
      <c r="Y42" s="196">
        <v>0</v>
      </c>
      <c r="Z42" s="196">
        <v>2.63</v>
      </c>
      <c r="AA42" s="196">
        <v>0.79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87.01</v>
      </c>
      <c r="AP42" s="196">
        <v>114.2</v>
      </c>
      <c r="AQ42" s="196">
        <v>0</v>
      </c>
      <c r="AR42" s="196">
        <v>0</v>
      </c>
      <c r="AS42" s="196">
        <v>20.329999999999998</v>
      </c>
      <c r="AT42" s="196">
        <v>26.9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0.16</v>
      </c>
      <c r="L43" s="196">
        <v>271.25</v>
      </c>
      <c r="M43" s="196">
        <v>0.95</v>
      </c>
      <c r="N43" s="196">
        <v>1.23</v>
      </c>
      <c r="O43" s="196">
        <v>0</v>
      </c>
      <c r="P43" s="196">
        <v>1.06</v>
      </c>
      <c r="Q43" s="196">
        <v>6.31</v>
      </c>
      <c r="R43" s="196">
        <v>0.64</v>
      </c>
      <c r="S43" s="196">
        <v>8.1</v>
      </c>
      <c r="T43" s="196">
        <v>0</v>
      </c>
      <c r="U43" s="196">
        <v>0.87</v>
      </c>
      <c r="V43" s="196">
        <v>0.21</v>
      </c>
      <c r="W43" s="196">
        <v>0.47</v>
      </c>
      <c r="X43" s="196">
        <v>1.02</v>
      </c>
      <c r="Y43" s="196">
        <v>0</v>
      </c>
      <c r="Z43" s="196">
        <v>2.63</v>
      </c>
      <c r="AA43" s="196">
        <v>0.79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87.01</v>
      </c>
      <c r="AP43" s="196">
        <v>114.2</v>
      </c>
      <c r="AQ43" s="196">
        <v>0</v>
      </c>
      <c r="AR43" s="196">
        <v>0</v>
      </c>
      <c r="AS43" s="196">
        <v>20.329999999999998</v>
      </c>
      <c r="AT43" s="196">
        <v>26.9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0.16</v>
      </c>
      <c r="L44" s="196">
        <v>271.25</v>
      </c>
      <c r="M44" s="196">
        <v>0.95</v>
      </c>
      <c r="N44" s="196">
        <v>1.23</v>
      </c>
      <c r="O44" s="196">
        <v>0</v>
      </c>
      <c r="P44" s="196">
        <v>1.06</v>
      </c>
      <c r="Q44" s="196">
        <v>6.31</v>
      </c>
      <c r="R44" s="196">
        <v>0.64</v>
      </c>
      <c r="S44" s="196">
        <v>8.1</v>
      </c>
      <c r="T44" s="196">
        <v>0</v>
      </c>
      <c r="U44" s="196">
        <v>0.87</v>
      </c>
      <c r="V44" s="196">
        <v>0.21</v>
      </c>
      <c r="W44" s="196">
        <v>0.47</v>
      </c>
      <c r="X44" s="196">
        <v>1.02</v>
      </c>
      <c r="Y44" s="196">
        <v>0</v>
      </c>
      <c r="Z44" s="196">
        <v>2.63</v>
      </c>
      <c r="AA44" s="196">
        <v>0.79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87.01</v>
      </c>
      <c r="AP44" s="196">
        <v>114.2</v>
      </c>
      <c r="AQ44" s="196">
        <v>0</v>
      </c>
      <c r="AR44" s="196">
        <v>0</v>
      </c>
      <c r="AS44" s="196">
        <v>20.329999999999998</v>
      </c>
      <c r="AT44" s="196">
        <v>26.9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0.16</v>
      </c>
      <c r="L45" s="196">
        <v>271.25</v>
      </c>
      <c r="M45" s="196">
        <v>0.95</v>
      </c>
      <c r="N45" s="196">
        <v>1.23</v>
      </c>
      <c r="O45" s="196">
        <v>0</v>
      </c>
      <c r="P45" s="196">
        <v>1.06</v>
      </c>
      <c r="Q45" s="196">
        <v>6.31</v>
      </c>
      <c r="R45" s="196">
        <v>0.64</v>
      </c>
      <c r="S45" s="196">
        <v>8.1</v>
      </c>
      <c r="T45" s="196">
        <v>0</v>
      </c>
      <c r="U45" s="196">
        <v>0.87</v>
      </c>
      <c r="V45" s="196">
        <v>0.21</v>
      </c>
      <c r="W45" s="196">
        <v>0.47</v>
      </c>
      <c r="X45" s="196">
        <v>1.02</v>
      </c>
      <c r="Y45" s="196">
        <v>0</v>
      </c>
      <c r="Z45" s="196">
        <v>2.63</v>
      </c>
      <c r="AA45" s="196">
        <v>0.79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87.01</v>
      </c>
      <c r="AP45" s="196">
        <v>114.2</v>
      </c>
      <c r="AQ45" s="196">
        <v>0</v>
      </c>
      <c r="AR45" s="196">
        <v>0</v>
      </c>
      <c r="AS45" s="196">
        <v>20.329999999999998</v>
      </c>
      <c r="AT45" s="196">
        <v>26.9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0.16</v>
      </c>
      <c r="L46" s="196">
        <v>271.25</v>
      </c>
      <c r="M46" s="196">
        <v>0.95</v>
      </c>
      <c r="N46" s="196">
        <v>1.23</v>
      </c>
      <c r="O46" s="196">
        <v>0</v>
      </c>
      <c r="P46" s="196">
        <v>1.06</v>
      </c>
      <c r="Q46" s="196">
        <v>6.31</v>
      </c>
      <c r="R46" s="196">
        <v>0.64</v>
      </c>
      <c r="S46" s="196">
        <v>8.1</v>
      </c>
      <c r="T46" s="196">
        <v>0</v>
      </c>
      <c r="U46" s="196">
        <v>0.87</v>
      </c>
      <c r="V46" s="196">
        <v>0.21</v>
      </c>
      <c r="W46" s="196">
        <v>0.47</v>
      </c>
      <c r="X46" s="196">
        <v>1.02</v>
      </c>
      <c r="Y46" s="196">
        <v>0</v>
      </c>
      <c r="Z46" s="196">
        <v>2.63</v>
      </c>
      <c r="AA46" s="196">
        <v>0.79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87.01</v>
      </c>
      <c r="AP46" s="196">
        <v>114.2</v>
      </c>
      <c r="AQ46" s="196">
        <v>0</v>
      </c>
      <c r="AR46" s="196">
        <v>0</v>
      </c>
      <c r="AS46" s="196">
        <v>20.329999999999998</v>
      </c>
      <c r="AT46" s="196">
        <v>26.9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0.16</v>
      </c>
      <c r="L47" s="196">
        <v>271.25</v>
      </c>
      <c r="M47" s="196">
        <v>0.95</v>
      </c>
      <c r="N47" s="196">
        <v>1.23</v>
      </c>
      <c r="O47" s="196">
        <v>0</v>
      </c>
      <c r="P47" s="196">
        <v>1.06</v>
      </c>
      <c r="Q47" s="196">
        <v>6.31</v>
      </c>
      <c r="R47" s="196">
        <v>0.64</v>
      </c>
      <c r="S47" s="196">
        <v>8.1</v>
      </c>
      <c r="T47" s="196">
        <v>0</v>
      </c>
      <c r="U47" s="196">
        <v>0.87</v>
      </c>
      <c r="V47" s="196">
        <v>0.21</v>
      </c>
      <c r="W47" s="196">
        <v>0.47</v>
      </c>
      <c r="X47" s="196">
        <v>1.02</v>
      </c>
      <c r="Y47" s="196">
        <v>0</v>
      </c>
      <c r="Z47" s="196">
        <v>2.63</v>
      </c>
      <c r="AA47" s="196">
        <v>0.79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87.01</v>
      </c>
      <c r="AP47" s="196">
        <v>114.2</v>
      </c>
      <c r="AQ47" s="196">
        <v>0</v>
      </c>
      <c r="AR47" s="196">
        <v>0</v>
      </c>
      <c r="AS47" s="196">
        <v>20.329999999999998</v>
      </c>
      <c r="AT47" s="196">
        <v>26.9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0.16</v>
      </c>
      <c r="L48" s="196">
        <v>271.25</v>
      </c>
      <c r="M48" s="196">
        <v>0.95</v>
      </c>
      <c r="N48" s="196">
        <v>1.23</v>
      </c>
      <c r="O48" s="196">
        <v>0</v>
      </c>
      <c r="P48" s="196">
        <v>1.06</v>
      </c>
      <c r="Q48" s="196">
        <v>6.31</v>
      </c>
      <c r="R48" s="196">
        <v>0.64</v>
      </c>
      <c r="S48" s="196">
        <v>8.1</v>
      </c>
      <c r="T48" s="196">
        <v>0</v>
      </c>
      <c r="U48" s="196">
        <v>0.87</v>
      </c>
      <c r="V48" s="196">
        <v>0.21</v>
      </c>
      <c r="W48" s="196">
        <v>0.47</v>
      </c>
      <c r="X48" s="196">
        <v>1.02</v>
      </c>
      <c r="Y48" s="196">
        <v>0</v>
      </c>
      <c r="Z48" s="196">
        <v>2.63</v>
      </c>
      <c r="AA48" s="196">
        <v>0.79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87.01</v>
      </c>
      <c r="AP48" s="196">
        <v>114.2</v>
      </c>
      <c r="AQ48" s="196">
        <v>0</v>
      </c>
      <c r="AR48" s="196">
        <v>0</v>
      </c>
      <c r="AS48" s="196">
        <v>20.329999999999998</v>
      </c>
      <c r="AT48" s="196">
        <v>26.9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0.16</v>
      </c>
      <c r="L49" s="196">
        <v>271.25</v>
      </c>
      <c r="M49" s="196">
        <v>0.95</v>
      </c>
      <c r="N49" s="196">
        <v>1.23</v>
      </c>
      <c r="O49" s="196">
        <v>0</v>
      </c>
      <c r="P49" s="196">
        <v>1.06</v>
      </c>
      <c r="Q49" s="196">
        <v>6.31</v>
      </c>
      <c r="R49" s="196">
        <v>3.35</v>
      </c>
      <c r="S49" s="196">
        <v>8.1</v>
      </c>
      <c r="T49" s="196">
        <v>0</v>
      </c>
      <c r="U49" s="196">
        <v>0.87</v>
      </c>
      <c r="V49" s="196">
        <v>0.21</v>
      </c>
      <c r="W49" s="196">
        <v>0.47</v>
      </c>
      <c r="X49" s="196">
        <v>1.02</v>
      </c>
      <c r="Y49" s="196">
        <v>0</v>
      </c>
      <c r="Z49" s="196">
        <v>2.63</v>
      </c>
      <c r="AA49" s="196">
        <v>0.79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87.01</v>
      </c>
      <c r="AP49" s="196">
        <v>114.2</v>
      </c>
      <c r="AQ49" s="196">
        <v>0</v>
      </c>
      <c r="AR49" s="196">
        <v>0</v>
      </c>
      <c r="AS49" s="196">
        <v>20.329999999999998</v>
      </c>
      <c r="AT49" s="196">
        <v>26.9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0.16</v>
      </c>
      <c r="L50" s="196">
        <v>271.25</v>
      </c>
      <c r="M50" s="196">
        <v>0.95</v>
      </c>
      <c r="N50" s="196">
        <v>1.23</v>
      </c>
      <c r="O50" s="196">
        <v>0</v>
      </c>
      <c r="P50" s="196">
        <v>1.06</v>
      </c>
      <c r="Q50" s="196">
        <v>6.31</v>
      </c>
      <c r="R50" s="196">
        <v>3.35</v>
      </c>
      <c r="S50" s="196">
        <v>8.1</v>
      </c>
      <c r="T50" s="196">
        <v>0</v>
      </c>
      <c r="U50" s="196">
        <v>0.87</v>
      </c>
      <c r="V50" s="196">
        <v>0.21</v>
      </c>
      <c r="W50" s="196">
        <v>0.47</v>
      </c>
      <c r="X50" s="196">
        <v>1.02</v>
      </c>
      <c r="Y50" s="196">
        <v>0</v>
      </c>
      <c r="Z50" s="196">
        <v>2.63</v>
      </c>
      <c r="AA50" s="196">
        <v>0.79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87.01</v>
      </c>
      <c r="AP50" s="196">
        <v>114.2</v>
      </c>
      <c r="AQ50" s="196">
        <v>0</v>
      </c>
      <c r="AR50" s="196">
        <v>0</v>
      </c>
      <c r="AS50" s="196">
        <v>20.329999999999998</v>
      </c>
      <c r="AT50" s="196">
        <v>26.9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0.16</v>
      </c>
      <c r="L51" s="196">
        <v>271.25</v>
      </c>
      <c r="M51" s="196">
        <v>0.95</v>
      </c>
      <c r="N51" s="196">
        <v>1.23</v>
      </c>
      <c r="O51" s="196">
        <v>0</v>
      </c>
      <c r="P51" s="196">
        <v>1.06</v>
      </c>
      <c r="Q51" s="196">
        <v>6.31</v>
      </c>
      <c r="R51" s="196">
        <v>3.35</v>
      </c>
      <c r="S51" s="196">
        <v>8.1</v>
      </c>
      <c r="T51" s="196">
        <v>0</v>
      </c>
      <c r="U51" s="196">
        <v>0.87</v>
      </c>
      <c r="V51" s="196">
        <v>0.21</v>
      </c>
      <c r="W51" s="196">
        <v>0.47</v>
      </c>
      <c r="X51" s="196">
        <v>1.02</v>
      </c>
      <c r="Y51" s="196">
        <v>0</v>
      </c>
      <c r="Z51" s="196">
        <v>2.63</v>
      </c>
      <c r="AA51" s="196">
        <v>0.79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87.01</v>
      </c>
      <c r="AP51" s="196">
        <v>114.2</v>
      </c>
      <c r="AQ51" s="196">
        <v>0</v>
      </c>
      <c r="AR51" s="196">
        <v>0</v>
      </c>
      <c r="AS51" s="196">
        <v>20.16</v>
      </c>
      <c r="AT51" s="196">
        <v>26.9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0.16</v>
      </c>
      <c r="L52" s="196">
        <v>271.25</v>
      </c>
      <c r="M52" s="196">
        <v>0.95</v>
      </c>
      <c r="N52" s="196">
        <v>1.23</v>
      </c>
      <c r="O52" s="196">
        <v>0</v>
      </c>
      <c r="P52" s="196">
        <v>1.06</v>
      </c>
      <c r="Q52" s="196">
        <v>6.31</v>
      </c>
      <c r="R52" s="196">
        <v>3.35</v>
      </c>
      <c r="S52" s="196">
        <v>8.1</v>
      </c>
      <c r="T52" s="196">
        <v>0</v>
      </c>
      <c r="U52" s="196">
        <v>0.87</v>
      </c>
      <c r="V52" s="196">
        <v>0.21</v>
      </c>
      <c r="W52" s="196">
        <v>0.47</v>
      </c>
      <c r="X52" s="196">
        <v>1.02</v>
      </c>
      <c r="Y52" s="196">
        <v>0</v>
      </c>
      <c r="Z52" s="196">
        <v>2.63</v>
      </c>
      <c r="AA52" s="196">
        <v>0.79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87.01</v>
      </c>
      <c r="AP52" s="196">
        <v>114.2</v>
      </c>
      <c r="AQ52" s="196">
        <v>0</v>
      </c>
      <c r="AR52" s="196">
        <v>0</v>
      </c>
      <c r="AS52" s="196">
        <v>20.16</v>
      </c>
      <c r="AT52" s="196">
        <v>26.9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0.16</v>
      </c>
      <c r="L53" s="196">
        <v>271.25</v>
      </c>
      <c r="M53" s="196">
        <v>0.95</v>
      </c>
      <c r="N53" s="196">
        <v>1.23</v>
      </c>
      <c r="O53" s="196">
        <v>0</v>
      </c>
      <c r="P53" s="196">
        <v>1.06</v>
      </c>
      <c r="Q53" s="196">
        <v>6.31</v>
      </c>
      <c r="R53" s="196">
        <v>3.35</v>
      </c>
      <c r="S53" s="196">
        <v>8.1</v>
      </c>
      <c r="T53" s="196">
        <v>0</v>
      </c>
      <c r="U53" s="196">
        <v>0.87</v>
      </c>
      <c r="V53" s="196">
        <v>0.21</v>
      </c>
      <c r="W53" s="196">
        <v>0.47</v>
      </c>
      <c r="X53" s="196">
        <v>1.02</v>
      </c>
      <c r="Y53" s="196">
        <v>0</v>
      </c>
      <c r="Z53" s="196">
        <v>2.63</v>
      </c>
      <c r="AA53" s="196">
        <v>0.79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87.01</v>
      </c>
      <c r="AP53" s="196">
        <v>114.2</v>
      </c>
      <c r="AQ53" s="196">
        <v>0</v>
      </c>
      <c r="AR53" s="196">
        <v>0</v>
      </c>
      <c r="AS53" s="196">
        <v>20.16</v>
      </c>
      <c r="AT53" s="196">
        <v>26.9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0.16</v>
      </c>
      <c r="L54" s="196">
        <v>271.25</v>
      </c>
      <c r="M54" s="196">
        <v>0.95</v>
      </c>
      <c r="N54" s="196">
        <v>1.23</v>
      </c>
      <c r="O54" s="196">
        <v>0</v>
      </c>
      <c r="P54" s="196">
        <v>1.06</v>
      </c>
      <c r="Q54" s="196">
        <v>6.31</v>
      </c>
      <c r="R54" s="196">
        <v>3.35</v>
      </c>
      <c r="S54" s="196">
        <v>8.1</v>
      </c>
      <c r="T54" s="196">
        <v>0</v>
      </c>
      <c r="U54" s="196">
        <v>0.87</v>
      </c>
      <c r="V54" s="196">
        <v>0.21</v>
      </c>
      <c r="W54" s="196">
        <v>0.47</v>
      </c>
      <c r="X54" s="196">
        <v>1.02</v>
      </c>
      <c r="Y54" s="196">
        <v>0</v>
      </c>
      <c r="Z54" s="196">
        <v>2.63</v>
      </c>
      <c r="AA54" s="196">
        <v>0.79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87.01</v>
      </c>
      <c r="AP54" s="196">
        <v>114.2</v>
      </c>
      <c r="AQ54" s="196">
        <v>0</v>
      </c>
      <c r="AR54" s="196">
        <v>0</v>
      </c>
      <c r="AS54" s="196">
        <v>20.16</v>
      </c>
      <c r="AT54" s="196">
        <v>26.9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4.68</v>
      </c>
      <c r="L55" s="196">
        <v>271.25</v>
      </c>
      <c r="M55" s="196">
        <v>0.95</v>
      </c>
      <c r="N55" s="196">
        <v>1.23</v>
      </c>
      <c r="O55" s="196">
        <v>0</v>
      </c>
      <c r="P55" s="196">
        <v>1.06</v>
      </c>
      <c r="Q55" s="196">
        <v>6.31</v>
      </c>
      <c r="R55" s="196">
        <v>13.01</v>
      </c>
      <c r="S55" s="196">
        <v>8.1</v>
      </c>
      <c r="T55" s="196">
        <v>0</v>
      </c>
      <c r="U55" s="196">
        <v>0.87</v>
      </c>
      <c r="V55" s="196">
        <v>6.36</v>
      </c>
      <c r="W55" s="196">
        <v>9.0399999999999991</v>
      </c>
      <c r="X55" s="196">
        <v>1.02</v>
      </c>
      <c r="Y55" s="196">
        <v>0</v>
      </c>
      <c r="Z55" s="196">
        <v>29.38</v>
      </c>
      <c r="AA55" s="196">
        <v>16.77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87.01</v>
      </c>
      <c r="AP55" s="196">
        <v>114.2</v>
      </c>
      <c r="AQ55" s="196">
        <v>0</v>
      </c>
      <c r="AR55" s="196">
        <v>0</v>
      </c>
      <c r="AS55" s="196">
        <v>20.16</v>
      </c>
      <c r="AT55" s="196">
        <v>26.9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4.68</v>
      </c>
      <c r="L56" s="196">
        <v>271.25</v>
      </c>
      <c r="M56" s="196">
        <v>0.95</v>
      </c>
      <c r="N56" s="196">
        <v>1.23</v>
      </c>
      <c r="O56" s="196">
        <v>0</v>
      </c>
      <c r="P56" s="196">
        <v>1.06</v>
      </c>
      <c r="Q56" s="196">
        <v>6.31</v>
      </c>
      <c r="R56" s="196">
        <v>13.01</v>
      </c>
      <c r="S56" s="196">
        <v>8.1</v>
      </c>
      <c r="T56" s="196">
        <v>0</v>
      </c>
      <c r="U56" s="196">
        <v>0.87</v>
      </c>
      <c r="V56" s="196">
        <v>6.36</v>
      </c>
      <c r="W56" s="196">
        <v>9.0399999999999991</v>
      </c>
      <c r="X56" s="196">
        <v>1.02</v>
      </c>
      <c r="Y56" s="196">
        <v>0</v>
      </c>
      <c r="Z56" s="196">
        <v>29.38</v>
      </c>
      <c r="AA56" s="196">
        <v>16.77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87.01</v>
      </c>
      <c r="AP56" s="196">
        <v>114.2</v>
      </c>
      <c r="AQ56" s="196">
        <v>0</v>
      </c>
      <c r="AR56" s="196">
        <v>0</v>
      </c>
      <c r="AS56" s="196">
        <v>20.16</v>
      </c>
      <c r="AT56" s="196">
        <v>26.9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4.68</v>
      </c>
      <c r="L57" s="196">
        <v>271.25</v>
      </c>
      <c r="M57" s="196">
        <v>0.95</v>
      </c>
      <c r="N57" s="196">
        <v>1.23</v>
      </c>
      <c r="O57" s="196">
        <v>0</v>
      </c>
      <c r="P57" s="196">
        <v>1.06</v>
      </c>
      <c r="Q57" s="196">
        <v>6.31</v>
      </c>
      <c r="R57" s="196">
        <v>13.01</v>
      </c>
      <c r="S57" s="196">
        <v>8.1</v>
      </c>
      <c r="T57" s="196">
        <v>0</v>
      </c>
      <c r="U57" s="196">
        <v>0.87</v>
      </c>
      <c r="V57" s="196">
        <v>6.36</v>
      </c>
      <c r="W57" s="196">
        <v>9.0399999999999991</v>
      </c>
      <c r="X57" s="196">
        <v>1.02</v>
      </c>
      <c r="Y57" s="196">
        <v>0</v>
      </c>
      <c r="Z57" s="196">
        <v>24.55</v>
      </c>
      <c r="AA57" s="196">
        <v>16.77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87.01</v>
      </c>
      <c r="AP57" s="196">
        <v>114.2</v>
      </c>
      <c r="AQ57" s="196">
        <v>0</v>
      </c>
      <c r="AR57" s="196">
        <v>0</v>
      </c>
      <c r="AS57" s="196">
        <v>20.16</v>
      </c>
      <c r="AT57" s="196">
        <v>26.9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0.16</v>
      </c>
      <c r="L58" s="196">
        <v>271.25</v>
      </c>
      <c r="M58" s="196">
        <v>0.95</v>
      </c>
      <c r="N58" s="196">
        <v>1.23</v>
      </c>
      <c r="O58" s="196">
        <v>0</v>
      </c>
      <c r="P58" s="196">
        <v>1.06</v>
      </c>
      <c r="Q58" s="196">
        <v>6.31</v>
      </c>
      <c r="R58" s="196">
        <v>13.01</v>
      </c>
      <c r="S58" s="196">
        <v>8.1</v>
      </c>
      <c r="T58" s="196">
        <v>0</v>
      </c>
      <c r="U58" s="196">
        <v>0.87</v>
      </c>
      <c r="V58" s="196">
        <v>0.89</v>
      </c>
      <c r="W58" s="196">
        <v>0.47</v>
      </c>
      <c r="X58" s="196">
        <v>1.02</v>
      </c>
      <c r="Y58" s="196">
        <v>0</v>
      </c>
      <c r="Z58" s="196">
        <v>2.63</v>
      </c>
      <c r="AA58" s="196">
        <v>0.79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87.01</v>
      </c>
      <c r="AP58" s="196">
        <v>114.2</v>
      </c>
      <c r="AQ58" s="196">
        <v>0</v>
      </c>
      <c r="AR58" s="196">
        <v>0</v>
      </c>
      <c r="AS58" s="196">
        <v>20.16</v>
      </c>
      <c r="AT58" s="196">
        <v>26.9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271.25</v>
      </c>
      <c r="M59" s="196">
        <v>0.95</v>
      </c>
      <c r="N59" s="196">
        <v>1.23</v>
      </c>
      <c r="O59" s="196">
        <v>0</v>
      </c>
      <c r="P59" s="196">
        <v>1.06</v>
      </c>
      <c r="Q59" s="196">
        <v>6.31</v>
      </c>
      <c r="R59" s="196">
        <v>3.35</v>
      </c>
      <c r="S59" s="196">
        <v>8.1</v>
      </c>
      <c r="T59" s="196">
        <v>0</v>
      </c>
      <c r="U59" s="196">
        <v>0.87</v>
      </c>
      <c r="V59" s="196">
        <v>0.21</v>
      </c>
      <c r="W59" s="196">
        <v>0.47</v>
      </c>
      <c r="X59" s="196">
        <v>1.02</v>
      </c>
      <c r="Y59" s="196">
        <v>0</v>
      </c>
      <c r="Z59" s="196">
        <v>2.63</v>
      </c>
      <c r="AA59" s="196">
        <v>0.79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87.01</v>
      </c>
      <c r="AP59" s="196">
        <v>114.2</v>
      </c>
      <c r="AQ59" s="196">
        <v>0</v>
      </c>
      <c r="AR59" s="196">
        <v>0</v>
      </c>
      <c r="AS59" s="196">
        <v>20.16</v>
      </c>
      <c r="AT59" s="196">
        <v>27.24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0.16</v>
      </c>
      <c r="L60" s="196">
        <v>271.25</v>
      </c>
      <c r="M60" s="196">
        <v>0.95</v>
      </c>
      <c r="N60" s="196">
        <v>1.23</v>
      </c>
      <c r="O60" s="196">
        <v>0</v>
      </c>
      <c r="P60" s="196">
        <v>1.06</v>
      </c>
      <c r="Q60" s="196">
        <v>6.31</v>
      </c>
      <c r="R60" s="196">
        <v>3.35</v>
      </c>
      <c r="S60" s="196">
        <v>8.1</v>
      </c>
      <c r="T60" s="196">
        <v>0</v>
      </c>
      <c r="U60" s="196">
        <v>0.87</v>
      </c>
      <c r="V60" s="196">
        <v>0.21</v>
      </c>
      <c r="W60" s="196">
        <v>0.47</v>
      </c>
      <c r="X60" s="196">
        <v>1.02</v>
      </c>
      <c r="Y60" s="196">
        <v>0</v>
      </c>
      <c r="Z60" s="196">
        <v>2.63</v>
      </c>
      <c r="AA60" s="196">
        <v>0.79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87.01</v>
      </c>
      <c r="AP60" s="196">
        <v>114.2</v>
      </c>
      <c r="AQ60" s="196">
        <v>0</v>
      </c>
      <c r="AR60" s="196">
        <v>0</v>
      </c>
      <c r="AS60" s="196">
        <v>20.16</v>
      </c>
      <c r="AT60" s="196">
        <v>27.24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0.16</v>
      </c>
      <c r="L61" s="196">
        <v>271.25</v>
      </c>
      <c r="M61" s="196">
        <v>0.95</v>
      </c>
      <c r="N61" s="196">
        <v>0.59</v>
      </c>
      <c r="O61" s="196">
        <v>0</v>
      </c>
      <c r="P61" s="196">
        <v>1.06</v>
      </c>
      <c r="Q61" s="196">
        <v>6.31</v>
      </c>
      <c r="R61" s="196">
        <v>3.35</v>
      </c>
      <c r="S61" s="196">
        <v>8.1</v>
      </c>
      <c r="T61" s="196">
        <v>0</v>
      </c>
      <c r="U61" s="196">
        <v>0.87</v>
      </c>
      <c r="V61" s="196">
        <v>0.21</v>
      </c>
      <c r="W61" s="196">
        <v>0.47</v>
      </c>
      <c r="X61" s="196">
        <v>1.02</v>
      </c>
      <c r="Y61" s="196">
        <v>0</v>
      </c>
      <c r="Z61" s="196">
        <v>2.63</v>
      </c>
      <c r="AA61" s="196">
        <v>0.79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87.01</v>
      </c>
      <c r="AP61" s="196">
        <v>114.2</v>
      </c>
      <c r="AQ61" s="196">
        <v>0</v>
      </c>
      <c r="AR61" s="196">
        <v>0</v>
      </c>
      <c r="AS61" s="196">
        <v>20.16</v>
      </c>
      <c r="AT61" s="196">
        <v>27.24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0.16</v>
      </c>
      <c r="L62" s="196">
        <v>257.72000000000003</v>
      </c>
      <c r="M62" s="196">
        <v>0.95</v>
      </c>
      <c r="N62" s="196">
        <v>0.59</v>
      </c>
      <c r="O62" s="196">
        <v>0</v>
      </c>
      <c r="P62" s="196">
        <v>1.06</v>
      </c>
      <c r="Q62" s="196">
        <v>6.31</v>
      </c>
      <c r="R62" s="196">
        <v>3.35</v>
      </c>
      <c r="S62" s="196">
        <v>3.27</v>
      </c>
      <c r="T62" s="196">
        <v>0</v>
      </c>
      <c r="U62" s="196">
        <v>0.87</v>
      </c>
      <c r="V62" s="196">
        <v>0.21</v>
      </c>
      <c r="W62" s="196">
        <v>0.47</v>
      </c>
      <c r="X62" s="196">
        <v>1.02</v>
      </c>
      <c r="Y62" s="196">
        <v>0</v>
      </c>
      <c r="Z62" s="196">
        <v>2.63</v>
      </c>
      <c r="AA62" s="196">
        <v>0.79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87.01</v>
      </c>
      <c r="AP62" s="196">
        <v>114.2</v>
      </c>
      <c r="AQ62" s="196">
        <v>0</v>
      </c>
      <c r="AR62" s="196">
        <v>0</v>
      </c>
      <c r="AS62" s="196">
        <v>20.16</v>
      </c>
      <c r="AT62" s="196">
        <v>27.24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0.39</v>
      </c>
      <c r="L63" s="196">
        <v>238.4</v>
      </c>
      <c r="M63" s="196">
        <v>0.95</v>
      </c>
      <c r="N63" s="196">
        <v>0.59</v>
      </c>
      <c r="O63" s="196">
        <v>0</v>
      </c>
      <c r="P63" s="196">
        <v>1.06</v>
      </c>
      <c r="Q63" s="196">
        <v>6.31</v>
      </c>
      <c r="R63" s="196">
        <v>6.12</v>
      </c>
      <c r="S63" s="196">
        <v>3.35</v>
      </c>
      <c r="T63" s="196">
        <v>0</v>
      </c>
      <c r="U63" s="196">
        <v>0.87</v>
      </c>
      <c r="V63" s="196">
        <v>0.21</v>
      </c>
      <c r="W63" s="196">
        <v>0.47</v>
      </c>
      <c r="X63" s="196">
        <v>1.02</v>
      </c>
      <c r="Y63" s="196">
        <v>0</v>
      </c>
      <c r="Z63" s="196">
        <v>2.63</v>
      </c>
      <c r="AA63" s="196">
        <v>0.79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87.01</v>
      </c>
      <c r="AP63" s="196">
        <v>114.2</v>
      </c>
      <c r="AQ63" s="196">
        <v>0</v>
      </c>
      <c r="AR63" s="196">
        <v>0</v>
      </c>
      <c r="AS63" s="196">
        <v>19.989999999999998</v>
      </c>
      <c r="AT63" s="196">
        <v>27.24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0.16</v>
      </c>
      <c r="L64" s="196">
        <v>228.74</v>
      </c>
      <c r="M64" s="196">
        <v>0.95</v>
      </c>
      <c r="N64" s="196">
        <v>0.59</v>
      </c>
      <c r="O64" s="196">
        <v>0</v>
      </c>
      <c r="P64" s="196">
        <v>1.06</v>
      </c>
      <c r="Q64" s="196">
        <v>6.31</v>
      </c>
      <c r="R64" s="196">
        <v>4.43</v>
      </c>
      <c r="S64" s="196">
        <v>3.27</v>
      </c>
      <c r="T64" s="196">
        <v>0</v>
      </c>
      <c r="U64" s="196">
        <v>0.87</v>
      </c>
      <c r="V64" s="196">
        <v>0.21</v>
      </c>
      <c r="W64" s="196">
        <v>0.47</v>
      </c>
      <c r="X64" s="196">
        <v>1.02</v>
      </c>
      <c r="Y64" s="196">
        <v>0</v>
      </c>
      <c r="Z64" s="196">
        <v>2.63</v>
      </c>
      <c r="AA64" s="196">
        <v>0.79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87.01</v>
      </c>
      <c r="AP64" s="196">
        <v>114.2</v>
      </c>
      <c r="AQ64" s="196">
        <v>0</v>
      </c>
      <c r="AR64" s="196">
        <v>0</v>
      </c>
      <c r="AS64" s="196">
        <v>19.989999999999998</v>
      </c>
      <c r="AT64" s="196">
        <v>27.24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0.16</v>
      </c>
      <c r="L65" s="196">
        <v>189.13</v>
      </c>
      <c r="M65" s="196">
        <v>0.95</v>
      </c>
      <c r="N65" s="196">
        <v>0.59</v>
      </c>
      <c r="O65" s="196">
        <v>0</v>
      </c>
      <c r="P65" s="196">
        <v>1.06</v>
      </c>
      <c r="Q65" s="196">
        <v>6.31</v>
      </c>
      <c r="R65" s="196">
        <v>3.35</v>
      </c>
      <c r="S65" s="196">
        <v>3.27</v>
      </c>
      <c r="T65" s="196">
        <v>0</v>
      </c>
      <c r="U65" s="196">
        <v>0.87</v>
      </c>
      <c r="V65" s="196">
        <v>0.21</v>
      </c>
      <c r="W65" s="196">
        <v>0.47</v>
      </c>
      <c r="X65" s="196">
        <v>1.02</v>
      </c>
      <c r="Y65" s="196">
        <v>0</v>
      </c>
      <c r="Z65" s="196">
        <v>2.63</v>
      </c>
      <c r="AA65" s="196">
        <v>0.79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87.01</v>
      </c>
      <c r="AP65" s="196">
        <v>114.2</v>
      </c>
      <c r="AQ65" s="196">
        <v>0</v>
      </c>
      <c r="AR65" s="196">
        <v>0</v>
      </c>
      <c r="AS65" s="196">
        <v>19.989999999999998</v>
      </c>
      <c r="AT65" s="196">
        <v>27.24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0.16</v>
      </c>
      <c r="L66" s="196">
        <v>150.47999999999999</v>
      </c>
      <c r="M66" s="196">
        <v>0.95</v>
      </c>
      <c r="N66" s="196">
        <v>0.59</v>
      </c>
      <c r="O66" s="196">
        <v>0</v>
      </c>
      <c r="P66" s="196">
        <v>1.06</v>
      </c>
      <c r="Q66" s="196">
        <v>6.31</v>
      </c>
      <c r="R66" s="196">
        <v>3.35</v>
      </c>
      <c r="S66" s="196">
        <v>3.27</v>
      </c>
      <c r="T66" s="196">
        <v>0</v>
      </c>
      <c r="U66" s="196">
        <v>0.87</v>
      </c>
      <c r="V66" s="196">
        <v>0.21</v>
      </c>
      <c r="W66" s="196">
        <v>0.47</v>
      </c>
      <c r="X66" s="196">
        <v>1.02</v>
      </c>
      <c r="Y66" s="196">
        <v>0</v>
      </c>
      <c r="Z66" s="196">
        <v>2.63</v>
      </c>
      <c r="AA66" s="196">
        <v>0.79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87.01</v>
      </c>
      <c r="AP66" s="196">
        <v>114.2</v>
      </c>
      <c r="AQ66" s="196">
        <v>0</v>
      </c>
      <c r="AR66" s="196">
        <v>0</v>
      </c>
      <c r="AS66" s="196">
        <v>19.989999999999998</v>
      </c>
      <c r="AT66" s="196">
        <v>27.24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0.16</v>
      </c>
      <c r="L67" s="196">
        <v>58.69</v>
      </c>
      <c r="M67" s="196">
        <v>0.95</v>
      </c>
      <c r="N67" s="196">
        <v>0.59</v>
      </c>
      <c r="O67" s="196">
        <v>0</v>
      </c>
      <c r="P67" s="196">
        <v>1.06</v>
      </c>
      <c r="Q67" s="196">
        <v>6.31</v>
      </c>
      <c r="R67" s="196">
        <v>3.35</v>
      </c>
      <c r="S67" s="196">
        <v>3.27</v>
      </c>
      <c r="T67" s="196">
        <v>0</v>
      </c>
      <c r="U67" s="196">
        <v>0.87</v>
      </c>
      <c r="V67" s="196">
        <v>0.21</v>
      </c>
      <c r="W67" s="196">
        <v>0.47</v>
      </c>
      <c r="X67" s="196">
        <v>1.02</v>
      </c>
      <c r="Y67" s="196">
        <v>0</v>
      </c>
      <c r="Z67" s="196">
        <v>2.63</v>
      </c>
      <c r="AA67" s="196">
        <v>0.79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87.01</v>
      </c>
      <c r="AP67" s="196">
        <v>114.2</v>
      </c>
      <c r="AQ67" s="196">
        <v>0</v>
      </c>
      <c r="AR67" s="196">
        <v>0</v>
      </c>
      <c r="AS67" s="196">
        <v>19.989999999999998</v>
      </c>
      <c r="AT67" s="196">
        <v>27.24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0.16</v>
      </c>
      <c r="L68" s="196">
        <v>19.559999999999999</v>
      </c>
      <c r="M68" s="196">
        <v>0.95</v>
      </c>
      <c r="N68" s="196">
        <v>0.59</v>
      </c>
      <c r="O68" s="196">
        <v>0</v>
      </c>
      <c r="P68" s="196">
        <v>1.06</v>
      </c>
      <c r="Q68" s="196">
        <v>0.21</v>
      </c>
      <c r="R68" s="196">
        <v>3.35</v>
      </c>
      <c r="S68" s="196">
        <v>0.37</v>
      </c>
      <c r="T68" s="196">
        <v>0</v>
      </c>
      <c r="U68" s="196">
        <v>0.87</v>
      </c>
      <c r="V68" s="196">
        <v>0.21</v>
      </c>
      <c r="W68" s="196">
        <v>0.47</v>
      </c>
      <c r="X68" s="196">
        <v>1.02</v>
      </c>
      <c r="Y68" s="196">
        <v>0</v>
      </c>
      <c r="Z68" s="196">
        <v>2.63</v>
      </c>
      <c r="AA68" s="196">
        <v>0.79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87.01</v>
      </c>
      <c r="AP68" s="196">
        <v>114.2</v>
      </c>
      <c r="AQ68" s="196">
        <v>0</v>
      </c>
      <c r="AR68" s="196">
        <v>0</v>
      </c>
      <c r="AS68" s="196">
        <v>19.989999999999998</v>
      </c>
      <c r="AT68" s="196">
        <v>27.24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0.16</v>
      </c>
      <c r="L69" s="196">
        <v>19.559999999999999</v>
      </c>
      <c r="M69" s="196">
        <v>0.95</v>
      </c>
      <c r="N69" s="196">
        <v>0.59</v>
      </c>
      <c r="O69" s="196">
        <v>0</v>
      </c>
      <c r="P69" s="196">
        <v>1.06</v>
      </c>
      <c r="Q69" s="196">
        <v>0.21</v>
      </c>
      <c r="R69" s="196">
        <v>3.35</v>
      </c>
      <c r="S69" s="196">
        <v>0.37</v>
      </c>
      <c r="T69" s="196">
        <v>0</v>
      </c>
      <c r="U69" s="196">
        <v>0.87</v>
      </c>
      <c r="V69" s="196">
        <v>0.21</v>
      </c>
      <c r="W69" s="196">
        <v>0.47</v>
      </c>
      <c r="X69" s="196">
        <v>1.02</v>
      </c>
      <c r="Y69" s="196">
        <v>0</v>
      </c>
      <c r="Z69" s="196">
        <v>2.63</v>
      </c>
      <c r="AA69" s="196">
        <v>0.79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87.01</v>
      </c>
      <c r="AP69" s="196">
        <v>114.2</v>
      </c>
      <c r="AQ69" s="196">
        <v>0</v>
      </c>
      <c r="AR69" s="196">
        <v>0</v>
      </c>
      <c r="AS69" s="196">
        <v>19.989999999999998</v>
      </c>
      <c r="AT69" s="196">
        <v>27.24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0.16</v>
      </c>
      <c r="L70" s="196">
        <v>19.559999999999999</v>
      </c>
      <c r="M70" s="196">
        <v>0.95</v>
      </c>
      <c r="N70" s="196">
        <v>0.59</v>
      </c>
      <c r="O70" s="196">
        <v>0</v>
      </c>
      <c r="P70" s="196">
        <v>1.06</v>
      </c>
      <c r="Q70" s="196">
        <v>0.21</v>
      </c>
      <c r="R70" s="196">
        <v>3.35</v>
      </c>
      <c r="S70" s="196">
        <v>0.37</v>
      </c>
      <c r="T70" s="196">
        <v>0</v>
      </c>
      <c r="U70" s="196">
        <v>0.87</v>
      </c>
      <c r="V70" s="196">
        <v>0.21</v>
      </c>
      <c r="W70" s="196">
        <v>0.47</v>
      </c>
      <c r="X70" s="196">
        <v>1.02</v>
      </c>
      <c r="Y70" s="196">
        <v>0</v>
      </c>
      <c r="Z70" s="196">
        <v>2.63</v>
      </c>
      <c r="AA70" s="196">
        <v>0.79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87.01</v>
      </c>
      <c r="AP70" s="196">
        <v>114.2</v>
      </c>
      <c r="AQ70" s="196">
        <v>0</v>
      </c>
      <c r="AR70" s="196">
        <v>0</v>
      </c>
      <c r="AS70" s="196">
        <v>19.989999999999998</v>
      </c>
      <c r="AT70" s="196">
        <v>27.24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0.16</v>
      </c>
      <c r="L71" s="196">
        <v>19.559999999999999</v>
      </c>
      <c r="M71" s="196">
        <v>0.95</v>
      </c>
      <c r="N71" s="196">
        <v>0.59</v>
      </c>
      <c r="O71" s="196">
        <v>0</v>
      </c>
      <c r="P71" s="196">
        <v>1.06</v>
      </c>
      <c r="Q71" s="196">
        <v>0.21</v>
      </c>
      <c r="R71" s="196">
        <v>3.35</v>
      </c>
      <c r="S71" s="196">
        <v>0.37</v>
      </c>
      <c r="T71" s="196">
        <v>0</v>
      </c>
      <c r="U71" s="196">
        <v>0.87</v>
      </c>
      <c r="V71" s="196">
        <v>0.21</v>
      </c>
      <c r="W71" s="196">
        <v>0.47</v>
      </c>
      <c r="X71" s="196">
        <v>1.02</v>
      </c>
      <c r="Y71" s="196">
        <v>0</v>
      </c>
      <c r="Z71" s="196">
        <v>2.63</v>
      </c>
      <c r="AA71" s="196">
        <v>0.79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87.01</v>
      </c>
      <c r="AP71" s="196">
        <v>114.2</v>
      </c>
      <c r="AQ71" s="196">
        <v>0</v>
      </c>
      <c r="AR71" s="196">
        <v>0</v>
      </c>
      <c r="AS71" s="196">
        <v>19.989999999999998</v>
      </c>
      <c r="AT71" s="196">
        <v>27.24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0.16</v>
      </c>
      <c r="L72" s="196">
        <v>19.559999999999999</v>
      </c>
      <c r="M72" s="196">
        <v>0.95</v>
      </c>
      <c r="N72" s="196">
        <v>0.59</v>
      </c>
      <c r="O72" s="196">
        <v>0</v>
      </c>
      <c r="P72" s="196">
        <v>1.06</v>
      </c>
      <c r="Q72" s="196">
        <v>0.21</v>
      </c>
      <c r="R72" s="196">
        <v>3.35</v>
      </c>
      <c r="S72" s="196">
        <v>0.37</v>
      </c>
      <c r="T72" s="196">
        <v>0</v>
      </c>
      <c r="U72" s="196">
        <v>0.87</v>
      </c>
      <c r="V72" s="196">
        <v>0.21</v>
      </c>
      <c r="W72" s="196">
        <v>0.47</v>
      </c>
      <c r="X72" s="196">
        <v>1.02</v>
      </c>
      <c r="Y72" s="196">
        <v>0</v>
      </c>
      <c r="Z72" s="196">
        <v>2.63</v>
      </c>
      <c r="AA72" s="196">
        <v>0.79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87.01</v>
      </c>
      <c r="AP72" s="196">
        <v>114.2</v>
      </c>
      <c r="AQ72" s="196">
        <v>0</v>
      </c>
      <c r="AR72" s="196">
        <v>0</v>
      </c>
      <c r="AS72" s="196">
        <v>19.989999999999998</v>
      </c>
      <c r="AT72" s="196">
        <v>27.24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0.16</v>
      </c>
      <c r="L73" s="196">
        <v>19.559999999999999</v>
      </c>
      <c r="M73" s="196">
        <v>0.95</v>
      </c>
      <c r="N73" s="196">
        <v>0.59</v>
      </c>
      <c r="O73" s="196">
        <v>0</v>
      </c>
      <c r="P73" s="196">
        <v>1.06</v>
      </c>
      <c r="Q73" s="196">
        <v>0.21</v>
      </c>
      <c r="R73" s="196">
        <v>3.35</v>
      </c>
      <c r="S73" s="196">
        <v>0.37</v>
      </c>
      <c r="T73" s="196">
        <v>0</v>
      </c>
      <c r="U73" s="196">
        <v>0.87</v>
      </c>
      <c r="V73" s="196">
        <v>0.21</v>
      </c>
      <c r="W73" s="196">
        <v>0.45</v>
      </c>
      <c r="X73" s="196">
        <v>1.02</v>
      </c>
      <c r="Y73" s="196">
        <v>0</v>
      </c>
      <c r="Z73" s="196">
        <v>2.63</v>
      </c>
      <c r="AA73" s="196">
        <v>0.79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87.01</v>
      </c>
      <c r="AP73" s="196">
        <v>114.2</v>
      </c>
      <c r="AQ73" s="196">
        <v>0</v>
      </c>
      <c r="AR73" s="196">
        <v>0</v>
      </c>
      <c r="AS73" s="196">
        <v>19.989999999999998</v>
      </c>
      <c r="AT73" s="196">
        <v>27.24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0.16</v>
      </c>
      <c r="L74" s="196">
        <v>19.559999999999999</v>
      </c>
      <c r="M74" s="196">
        <v>0.95</v>
      </c>
      <c r="N74" s="196">
        <v>0.59</v>
      </c>
      <c r="O74" s="196">
        <v>0</v>
      </c>
      <c r="P74" s="196">
        <v>1.06</v>
      </c>
      <c r="Q74" s="196">
        <v>0.21</v>
      </c>
      <c r="R74" s="196">
        <v>3.35</v>
      </c>
      <c r="S74" s="196">
        <v>0.37</v>
      </c>
      <c r="T74" s="196">
        <v>0</v>
      </c>
      <c r="U74" s="196">
        <v>0.87</v>
      </c>
      <c r="V74" s="196">
        <v>0.21</v>
      </c>
      <c r="W74" s="196">
        <v>0.45</v>
      </c>
      <c r="X74" s="196">
        <v>1.02</v>
      </c>
      <c r="Y74" s="196">
        <v>0</v>
      </c>
      <c r="Z74" s="196">
        <v>2.63</v>
      </c>
      <c r="AA74" s="196">
        <v>0.79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87.01</v>
      </c>
      <c r="AP74" s="196">
        <v>114.2</v>
      </c>
      <c r="AQ74" s="196">
        <v>0</v>
      </c>
      <c r="AR74" s="196">
        <v>0</v>
      </c>
      <c r="AS74" s="196">
        <v>19.989999999999998</v>
      </c>
      <c r="AT74" s="196">
        <v>27.24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0.16</v>
      </c>
      <c r="L75" s="196">
        <v>19.559999999999999</v>
      </c>
      <c r="M75" s="196">
        <v>0.95</v>
      </c>
      <c r="N75" s="196">
        <v>0.59</v>
      </c>
      <c r="O75" s="196">
        <v>0</v>
      </c>
      <c r="P75" s="196">
        <v>1.06</v>
      </c>
      <c r="Q75" s="196">
        <v>0.21</v>
      </c>
      <c r="R75" s="196">
        <v>3.35</v>
      </c>
      <c r="S75" s="196">
        <v>0.37</v>
      </c>
      <c r="T75" s="196">
        <v>0</v>
      </c>
      <c r="U75" s="196">
        <v>0.87</v>
      </c>
      <c r="V75" s="196">
        <v>0.21</v>
      </c>
      <c r="W75" s="196">
        <v>0.45</v>
      </c>
      <c r="X75" s="196">
        <v>1.02</v>
      </c>
      <c r="Y75" s="196">
        <v>0</v>
      </c>
      <c r="Z75" s="196">
        <v>2.63</v>
      </c>
      <c r="AA75" s="196">
        <v>0.79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87.01</v>
      </c>
      <c r="AP75" s="196">
        <v>114.2</v>
      </c>
      <c r="AQ75" s="196">
        <v>0</v>
      </c>
      <c r="AR75" s="196">
        <v>0</v>
      </c>
      <c r="AS75" s="196">
        <v>20.16</v>
      </c>
      <c r="AT75" s="196">
        <v>27.24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0.16</v>
      </c>
      <c r="L76" s="196">
        <v>19.559999999999999</v>
      </c>
      <c r="M76" s="196">
        <v>0.95</v>
      </c>
      <c r="N76" s="196">
        <v>0.59</v>
      </c>
      <c r="O76" s="196">
        <v>0</v>
      </c>
      <c r="P76" s="196">
        <v>1.06</v>
      </c>
      <c r="Q76" s="196">
        <v>0.21</v>
      </c>
      <c r="R76" s="196">
        <v>3.35</v>
      </c>
      <c r="S76" s="196">
        <v>0.37</v>
      </c>
      <c r="T76" s="196">
        <v>0</v>
      </c>
      <c r="U76" s="196">
        <v>0.87</v>
      </c>
      <c r="V76" s="196">
        <v>0.21</v>
      </c>
      <c r="W76" s="196">
        <v>0.45</v>
      </c>
      <c r="X76" s="196">
        <v>1.02</v>
      </c>
      <c r="Y76" s="196">
        <v>0</v>
      </c>
      <c r="Z76" s="196">
        <v>2.63</v>
      </c>
      <c r="AA76" s="196">
        <v>0.79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87.01</v>
      </c>
      <c r="AP76" s="196">
        <v>114.2</v>
      </c>
      <c r="AQ76" s="196">
        <v>0</v>
      </c>
      <c r="AR76" s="196">
        <v>0</v>
      </c>
      <c r="AS76" s="196">
        <v>20.16</v>
      </c>
      <c r="AT76" s="196">
        <v>27.24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0.16</v>
      </c>
      <c r="L77" s="196">
        <v>19.559999999999999</v>
      </c>
      <c r="M77" s="196">
        <v>0.95</v>
      </c>
      <c r="N77" s="196">
        <v>0.59</v>
      </c>
      <c r="O77" s="196">
        <v>0</v>
      </c>
      <c r="P77" s="196">
        <v>1.06</v>
      </c>
      <c r="Q77" s="196">
        <v>0.21</v>
      </c>
      <c r="R77" s="196">
        <v>3.35</v>
      </c>
      <c r="S77" s="196">
        <v>0.37</v>
      </c>
      <c r="T77" s="196">
        <v>0</v>
      </c>
      <c r="U77" s="196">
        <v>0.87</v>
      </c>
      <c r="V77" s="196">
        <v>0.21</v>
      </c>
      <c r="W77" s="196">
        <v>0.45</v>
      </c>
      <c r="X77" s="196">
        <v>1.02</v>
      </c>
      <c r="Y77" s="196">
        <v>0</v>
      </c>
      <c r="Z77" s="196">
        <v>2.63</v>
      </c>
      <c r="AA77" s="196">
        <v>0.79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87.01</v>
      </c>
      <c r="AP77" s="196">
        <v>114.2</v>
      </c>
      <c r="AQ77" s="196">
        <v>0</v>
      </c>
      <c r="AR77" s="196">
        <v>0</v>
      </c>
      <c r="AS77" s="196">
        <v>20.16</v>
      </c>
      <c r="AT77" s="196">
        <v>27.24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0.16</v>
      </c>
      <c r="L78" s="196">
        <v>19.559999999999999</v>
      </c>
      <c r="M78" s="196">
        <v>0.95</v>
      </c>
      <c r="N78" s="196">
        <v>0.59</v>
      </c>
      <c r="O78" s="196">
        <v>0</v>
      </c>
      <c r="P78" s="196">
        <v>1.06</v>
      </c>
      <c r="Q78" s="196">
        <v>0.21</v>
      </c>
      <c r="R78" s="196">
        <v>3.35</v>
      </c>
      <c r="S78" s="196">
        <v>0.37</v>
      </c>
      <c r="T78" s="196">
        <v>0</v>
      </c>
      <c r="U78" s="196">
        <v>0.87</v>
      </c>
      <c r="V78" s="196">
        <v>0.21</v>
      </c>
      <c r="W78" s="196">
        <v>0.45</v>
      </c>
      <c r="X78" s="196">
        <v>1.02</v>
      </c>
      <c r="Y78" s="196">
        <v>0</v>
      </c>
      <c r="Z78" s="196">
        <v>2.63</v>
      </c>
      <c r="AA78" s="196">
        <v>0.79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87.01</v>
      </c>
      <c r="AP78" s="196">
        <v>114.2</v>
      </c>
      <c r="AQ78" s="196">
        <v>0</v>
      </c>
      <c r="AR78" s="196">
        <v>0</v>
      </c>
      <c r="AS78" s="196">
        <v>20.16</v>
      </c>
      <c r="AT78" s="196">
        <v>27.24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0.16</v>
      </c>
      <c r="L79" s="196">
        <v>19.559999999999999</v>
      </c>
      <c r="M79" s="196">
        <v>0.95</v>
      </c>
      <c r="N79" s="196">
        <v>0.59</v>
      </c>
      <c r="O79" s="196">
        <v>0</v>
      </c>
      <c r="P79" s="196">
        <v>1.06</v>
      </c>
      <c r="Q79" s="196">
        <v>0.21</v>
      </c>
      <c r="R79" s="196">
        <v>3.35</v>
      </c>
      <c r="S79" s="196">
        <v>0.37</v>
      </c>
      <c r="T79" s="196">
        <v>0</v>
      </c>
      <c r="U79" s="196">
        <v>0.87</v>
      </c>
      <c r="V79" s="196">
        <v>0.21</v>
      </c>
      <c r="W79" s="196">
        <v>0.45</v>
      </c>
      <c r="X79" s="196">
        <v>1.02</v>
      </c>
      <c r="Y79" s="196">
        <v>0</v>
      </c>
      <c r="Z79" s="196">
        <v>2.63</v>
      </c>
      <c r="AA79" s="196">
        <v>0.79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87.01</v>
      </c>
      <c r="AP79" s="196">
        <v>114.2</v>
      </c>
      <c r="AQ79" s="196">
        <v>0</v>
      </c>
      <c r="AR79" s="196">
        <v>0</v>
      </c>
      <c r="AS79" s="196">
        <v>20.16</v>
      </c>
      <c r="AT79" s="196">
        <v>27.24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0.16</v>
      </c>
      <c r="L80" s="196">
        <v>19.559999999999999</v>
      </c>
      <c r="M80" s="196">
        <v>0.95</v>
      </c>
      <c r="N80" s="196">
        <v>0.59</v>
      </c>
      <c r="O80" s="196">
        <v>0</v>
      </c>
      <c r="P80" s="196">
        <v>1.06</v>
      </c>
      <c r="Q80" s="196">
        <v>0.21</v>
      </c>
      <c r="R80" s="196">
        <v>3.35</v>
      </c>
      <c r="S80" s="196">
        <v>0.37</v>
      </c>
      <c r="T80" s="196">
        <v>0</v>
      </c>
      <c r="U80" s="196">
        <v>0.87</v>
      </c>
      <c r="V80" s="196">
        <v>0.21</v>
      </c>
      <c r="W80" s="196">
        <v>0.45</v>
      </c>
      <c r="X80" s="196">
        <v>1.02</v>
      </c>
      <c r="Y80" s="196">
        <v>0</v>
      </c>
      <c r="Z80" s="196">
        <v>2.63</v>
      </c>
      <c r="AA80" s="196">
        <v>0.79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87.01</v>
      </c>
      <c r="AP80" s="196">
        <v>114.2</v>
      </c>
      <c r="AQ80" s="196">
        <v>0</v>
      </c>
      <c r="AR80" s="196">
        <v>0</v>
      </c>
      <c r="AS80" s="196">
        <v>20.16</v>
      </c>
      <c r="AT80" s="196">
        <v>27.24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0.16</v>
      </c>
      <c r="L81" s="196">
        <v>19.559999999999999</v>
      </c>
      <c r="M81" s="196">
        <v>0.95</v>
      </c>
      <c r="N81" s="196">
        <v>0.59</v>
      </c>
      <c r="O81" s="196">
        <v>0</v>
      </c>
      <c r="P81" s="196">
        <v>1.06</v>
      </c>
      <c r="Q81" s="196">
        <v>0.21</v>
      </c>
      <c r="R81" s="196">
        <v>3.35</v>
      </c>
      <c r="S81" s="196">
        <v>0.37</v>
      </c>
      <c r="T81" s="196">
        <v>0</v>
      </c>
      <c r="U81" s="196">
        <v>0.87</v>
      </c>
      <c r="V81" s="196">
        <v>0.21</v>
      </c>
      <c r="W81" s="196">
        <v>0.45</v>
      </c>
      <c r="X81" s="196">
        <v>1.02</v>
      </c>
      <c r="Y81" s="196">
        <v>0</v>
      </c>
      <c r="Z81" s="196">
        <v>2.63</v>
      </c>
      <c r="AA81" s="196">
        <v>0.79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87.01</v>
      </c>
      <c r="AP81" s="196">
        <v>114.2</v>
      </c>
      <c r="AQ81" s="196">
        <v>0</v>
      </c>
      <c r="AR81" s="196">
        <v>0</v>
      </c>
      <c r="AS81" s="196">
        <v>20.16</v>
      </c>
      <c r="AT81" s="196">
        <v>27.24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0.16</v>
      </c>
      <c r="L82" s="196">
        <v>19.559999999999999</v>
      </c>
      <c r="M82" s="196">
        <v>0.95</v>
      </c>
      <c r="N82" s="196">
        <v>0.59</v>
      </c>
      <c r="O82" s="196">
        <v>0</v>
      </c>
      <c r="P82" s="196">
        <v>1.06</v>
      </c>
      <c r="Q82" s="196">
        <v>0.21</v>
      </c>
      <c r="R82" s="196">
        <v>3.35</v>
      </c>
      <c r="S82" s="196">
        <v>0.37</v>
      </c>
      <c r="T82" s="196">
        <v>0</v>
      </c>
      <c r="U82" s="196">
        <v>0.87</v>
      </c>
      <c r="V82" s="196">
        <v>0.21</v>
      </c>
      <c r="W82" s="196">
        <v>0.45</v>
      </c>
      <c r="X82" s="196">
        <v>1.02</v>
      </c>
      <c r="Y82" s="196">
        <v>0</v>
      </c>
      <c r="Z82" s="196">
        <v>2.63</v>
      </c>
      <c r="AA82" s="196">
        <v>0.79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87.01</v>
      </c>
      <c r="AP82" s="196">
        <v>114.2</v>
      </c>
      <c r="AQ82" s="196">
        <v>0</v>
      </c>
      <c r="AR82" s="196">
        <v>0</v>
      </c>
      <c r="AS82" s="196">
        <v>20.16</v>
      </c>
      <c r="AT82" s="196">
        <v>27.24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0.16</v>
      </c>
      <c r="L83" s="196">
        <v>19.559999999999999</v>
      </c>
      <c r="M83" s="196">
        <v>0.95</v>
      </c>
      <c r="N83" s="196">
        <v>0.59</v>
      </c>
      <c r="O83" s="196">
        <v>0</v>
      </c>
      <c r="P83" s="196">
        <v>1.06</v>
      </c>
      <c r="Q83" s="196">
        <v>0.21</v>
      </c>
      <c r="R83" s="196">
        <v>3.35</v>
      </c>
      <c r="S83" s="196">
        <v>0.37</v>
      </c>
      <c r="T83" s="196">
        <v>0</v>
      </c>
      <c r="U83" s="196">
        <v>0.87</v>
      </c>
      <c r="V83" s="196">
        <v>0.21</v>
      </c>
      <c r="W83" s="196">
        <v>0.45</v>
      </c>
      <c r="X83" s="196">
        <v>1.02</v>
      </c>
      <c r="Y83" s="196">
        <v>0</v>
      </c>
      <c r="Z83" s="196">
        <v>2.63</v>
      </c>
      <c r="AA83" s="196">
        <v>0.79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87.01</v>
      </c>
      <c r="AP83" s="196">
        <v>114.2</v>
      </c>
      <c r="AQ83" s="196">
        <v>0</v>
      </c>
      <c r="AR83" s="196">
        <v>0</v>
      </c>
      <c r="AS83" s="196">
        <v>20.16</v>
      </c>
      <c r="AT83" s="196">
        <v>27.24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0.16</v>
      </c>
      <c r="L84" s="196">
        <v>19.559999999999999</v>
      </c>
      <c r="M84" s="196">
        <v>0.95</v>
      </c>
      <c r="N84" s="196">
        <v>0.59</v>
      </c>
      <c r="O84" s="196">
        <v>0</v>
      </c>
      <c r="P84" s="196">
        <v>1.06</v>
      </c>
      <c r="Q84" s="196">
        <v>0.21</v>
      </c>
      <c r="R84" s="196">
        <v>3.35</v>
      </c>
      <c r="S84" s="196">
        <v>0.37</v>
      </c>
      <c r="T84" s="196">
        <v>0</v>
      </c>
      <c r="U84" s="196">
        <v>0.87</v>
      </c>
      <c r="V84" s="196">
        <v>0.21</v>
      </c>
      <c r="W84" s="196">
        <v>0.45</v>
      </c>
      <c r="X84" s="196">
        <v>1.02</v>
      </c>
      <c r="Y84" s="196">
        <v>0</v>
      </c>
      <c r="Z84" s="196">
        <v>2.63</v>
      </c>
      <c r="AA84" s="196">
        <v>0.79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87.01</v>
      </c>
      <c r="AP84" s="196">
        <v>114.2</v>
      </c>
      <c r="AQ84" s="196">
        <v>0</v>
      </c>
      <c r="AR84" s="196">
        <v>0</v>
      </c>
      <c r="AS84" s="196">
        <v>20.16</v>
      </c>
      <c r="AT84" s="196">
        <v>27.24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0.16</v>
      </c>
      <c r="L85" s="196">
        <v>19.559999999999999</v>
      </c>
      <c r="M85" s="196">
        <v>0.95</v>
      </c>
      <c r="N85" s="196">
        <v>0.59</v>
      </c>
      <c r="O85" s="196">
        <v>0</v>
      </c>
      <c r="P85" s="196">
        <v>1.06</v>
      </c>
      <c r="Q85" s="196">
        <v>0.21</v>
      </c>
      <c r="R85" s="196">
        <v>3.35</v>
      </c>
      <c r="S85" s="196">
        <v>0.37</v>
      </c>
      <c r="T85" s="196">
        <v>0</v>
      </c>
      <c r="U85" s="196">
        <v>0.87</v>
      </c>
      <c r="V85" s="196">
        <v>0.21</v>
      </c>
      <c r="W85" s="196">
        <v>0.45</v>
      </c>
      <c r="X85" s="196">
        <v>1.02</v>
      </c>
      <c r="Y85" s="196">
        <v>0</v>
      </c>
      <c r="Z85" s="196">
        <v>2.63</v>
      </c>
      <c r="AA85" s="196">
        <v>0.79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87.01</v>
      </c>
      <c r="AP85" s="196">
        <v>114.2</v>
      </c>
      <c r="AQ85" s="196">
        <v>0</v>
      </c>
      <c r="AR85" s="196">
        <v>0</v>
      </c>
      <c r="AS85" s="196">
        <v>20.16</v>
      </c>
      <c r="AT85" s="196">
        <v>27.24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0.16</v>
      </c>
      <c r="L86" s="196">
        <v>19.559999999999999</v>
      </c>
      <c r="M86" s="196">
        <v>0.95</v>
      </c>
      <c r="N86" s="196">
        <v>0.59</v>
      </c>
      <c r="O86" s="196">
        <v>0</v>
      </c>
      <c r="P86" s="196">
        <v>1.06</v>
      </c>
      <c r="Q86" s="196">
        <v>0.21</v>
      </c>
      <c r="R86" s="196">
        <v>3.35</v>
      </c>
      <c r="S86" s="196">
        <v>0.37</v>
      </c>
      <c r="T86" s="196">
        <v>0</v>
      </c>
      <c r="U86" s="196">
        <v>0.87</v>
      </c>
      <c r="V86" s="196">
        <v>0.21</v>
      </c>
      <c r="W86" s="196">
        <v>0.45</v>
      </c>
      <c r="X86" s="196">
        <v>1.02</v>
      </c>
      <c r="Y86" s="196">
        <v>0</v>
      </c>
      <c r="Z86" s="196">
        <v>2.63</v>
      </c>
      <c r="AA86" s="196">
        <v>0.79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87.01</v>
      </c>
      <c r="AP86" s="196">
        <v>114.2</v>
      </c>
      <c r="AQ86" s="196">
        <v>0</v>
      </c>
      <c r="AR86" s="196">
        <v>0</v>
      </c>
      <c r="AS86" s="196">
        <v>20.16</v>
      </c>
      <c r="AT86" s="196">
        <v>27.24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0.16</v>
      </c>
      <c r="L87" s="196">
        <v>19.559999999999999</v>
      </c>
      <c r="M87" s="196">
        <v>0.95</v>
      </c>
      <c r="N87" s="196">
        <v>0.59</v>
      </c>
      <c r="O87" s="196">
        <v>0</v>
      </c>
      <c r="P87" s="196">
        <v>1.06</v>
      </c>
      <c r="Q87" s="196">
        <v>0.21</v>
      </c>
      <c r="R87" s="196">
        <v>3.35</v>
      </c>
      <c r="S87" s="196">
        <v>0.37</v>
      </c>
      <c r="T87" s="196">
        <v>0</v>
      </c>
      <c r="U87" s="196">
        <v>0.87</v>
      </c>
      <c r="V87" s="196">
        <v>0.21</v>
      </c>
      <c r="W87" s="196">
        <v>0.45</v>
      </c>
      <c r="X87" s="196">
        <v>1.02</v>
      </c>
      <c r="Y87" s="196">
        <v>0</v>
      </c>
      <c r="Z87" s="196">
        <v>2.63</v>
      </c>
      <c r="AA87" s="196">
        <v>0.79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87.01</v>
      </c>
      <c r="AP87" s="196">
        <v>114.2</v>
      </c>
      <c r="AQ87" s="196">
        <v>0</v>
      </c>
      <c r="AR87" s="196">
        <v>0</v>
      </c>
      <c r="AS87" s="196">
        <v>20.329999999999998</v>
      </c>
      <c r="AT87" s="196">
        <v>27.24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0.16</v>
      </c>
      <c r="L88" s="196">
        <v>19.559999999999999</v>
      </c>
      <c r="M88" s="196">
        <v>0.95</v>
      </c>
      <c r="N88" s="196">
        <v>0.59</v>
      </c>
      <c r="O88" s="196">
        <v>0</v>
      </c>
      <c r="P88" s="196">
        <v>1.06</v>
      </c>
      <c r="Q88" s="196">
        <v>0.21</v>
      </c>
      <c r="R88" s="196">
        <v>3.35</v>
      </c>
      <c r="S88" s="196">
        <v>0.37</v>
      </c>
      <c r="T88" s="196">
        <v>0</v>
      </c>
      <c r="U88" s="196">
        <v>0.87</v>
      </c>
      <c r="V88" s="196">
        <v>0.21</v>
      </c>
      <c r="W88" s="196">
        <v>0.45</v>
      </c>
      <c r="X88" s="196">
        <v>1.02</v>
      </c>
      <c r="Y88" s="196">
        <v>0</v>
      </c>
      <c r="Z88" s="196">
        <v>2.63</v>
      </c>
      <c r="AA88" s="196">
        <v>0.79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87.01</v>
      </c>
      <c r="AP88" s="196">
        <v>114.2</v>
      </c>
      <c r="AQ88" s="196">
        <v>0</v>
      </c>
      <c r="AR88" s="196">
        <v>0</v>
      </c>
      <c r="AS88" s="196">
        <v>20.329999999999998</v>
      </c>
      <c r="AT88" s="196">
        <v>27.24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0.16</v>
      </c>
      <c r="L89" s="196">
        <v>19.559999999999999</v>
      </c>
      <c r="M89" s="196">
        <v>0.95</v>
      </c>
      <c r="N89" s="196">
        <v>0.59</v>
      </c>
      <c r="O89" s="196">
        <v>0</v>
      </c>
      <c r="P89" s="196">
        <v>1.06</v>
      </c>
      <c r="Q89" s="196">
        <v>0.21</v>
      </c>
      <c r="R89" s="196">
        <v>3.35</v>
      </c>
      <c r="S89" s="196">
        <v>0.37</v>
      </c>
      <c r="T89" s="196">
        <v>0</v>
      </c>
      <c r="U89" s="196">
        <v>0.87</v>
      </c>
      <c r="V89" s="196">
        <v>0.21</v>
      </c>
      <c r="W89" s="196">
        <v>0.45</v>
      </c>
      <c r="X89" s="196">
        <v>1.02</v>
      </c>
      <c r="Y89" s="196">
        <v>0</v>
      </c>
      <c r="Z89" s="196">
        <v>2.63</v>
      </c>
      <c r="AA89" s="196">
        <v>0.79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87.01</v>
      </c>
      <c r="AP89" s="196">
        <v>114.2</v>
      </c>
      <c r="AQ89" s="196">
        <v>0</v>
      </c>
      <c r="AR89" s="196">
        <v>0</v>
      </c>
      <c r="AS89" s="196">
        <v>20.329999999999998</v>
      </c>
      <c r="AT89" s="196">
        <v>27.24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0.16</v>
      </c>
      <c r="L90" s="196">
        <v>19.559999999999999</v>
      </c>
      <c r="M90" s="196">
        <v>0.95</v>
      </c>
      <c r="N90" s="196">
        <v>0.59</v>
      </c>
      <c r="O90" s="196">
        <v>0</v>
      </c>
      <c r="P90" s="196">
        <v>1.06</v>
      </c>
      <c r="Q90" s="196">
        <v>0.21</v>
      </c>
      <c r="R90" s="196">
        <v>3.35</v>
      </c>
      <c r="S90" s="196">
        <v>0.37</v>
      </c>
      <c r="T90" s="196">
        <v>0</v>
      </c>
      <c r="U90" s="196">
        <v>0.87</v>
      </c>
      <c r="V90" s="196">
        <v>0.21</v>
      </c>
      <c r="W90" s="196">
        <v>0.45</v>
      </c>
      <c r="X90" s="196">
        <v>1.02</v>
      </c>
      <c r="Y90" s="196">
        <v>0</v>
      </c>
      <c r="Z90" s="196">
        <v>2.63</v>
      </c>
      <c r="AA90" s="196">
        <v>0.79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87.01</v>
      </c>
      <c r="AP90" s="196">
        <v>114.2</v>
      </c>
      <c r="AQ90" s="196">
        <v>0</v>
      </c>
      <c r="AR90" s="196">
        <v>0</v>
      </c>
      <c r="AS90" s="196">
        <v>20.329999999999998</v>
      </c>
      <c r="AT90" s="196">
        <v>27.24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0.16</v>
      </c>
      <c r="L91" s="196">
        <v>19.559999999999999</v>
      </c>
      <c r="M91" s="196">
        <v>0.95</v>
      </c>
      <c r="N91" s="196">
        <v>0.59</v>
      </c>
      <c r="O91" s="196">
        <v>0</v>
      </c>
      <c r="P91" s="196">
        <v>1.06</v>
      </c>
      <c r="Q91" s="196">
        <v>0.21</v>
      </c>
      <c r="R91" s="196">
        <v>3.35</v>
      </c>
      <c r="S91" s="196">
        <v>0.37</v>
      </c>
      <c r="T91" s="196">
        <v>0</v>
      </c>
      <c r="U91" s="196">
        <v>0.87</v>
      </c>
      <c r="V91" s="196">
        <v>0.21</v>
      </c>
      <c r="W91" s="196">
        <v>0.45</v>
      </c>
      <c r="X91" s="196">
        <v>1.02</v>
      </c>
      <c r="Y91" s="196">
        <v>0</v>
      </c>
      <c r="Z91" s="196">
        <v>2.63</v>
      </c>
      <c r="AA91" s="196">
        <v>0.79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87.01</v>
      </c>
      <c r="AP91" s="196">
        <v>114.2</v>
      </c>
      <c r="AQ91" s="196">
        <v>0</v>
      </c>
      <c r="AR91" s="196">
        <v>0</v>
      </c>
      <c r="AS91" s="196">
        <v>20.49</v>
      </c>
      <c r="AT91" s="196">
        <v>27.24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0.16</v>
      </c>
      <c r="L92" s="196">
        <v>19.559999999999999</v>
      </c>
      <c r="M92" s="196">
        <v>0.95</v>
      </c>
      <c r="N92" s="196">
        <v>0.59</v>
      </c>
      <c r="O92" s="196">
        <v>0</v>
      </c>
      <c r="P92" s="196">
        <v>1.06</v>
      </c>
      <c r="Q92" s="196">
        <v>0.21</v>
      </c>
      <c r="R92" s="196">
        <v>3.35</v>
      </c>
      <c r="S92" s="196">
        <v>0.37</v>
      </c>
      <c r="T92" s="196">
        <v>0</v>
      </c>
      <c r="U92" s="196">
        <v>0.87</v>
      </c>
      <c r="V92" s="196">
        <v>0.21</v>
      </c>
      <c r="W92" s="196">
        <v>0.45</v>
      </c>
      <c r="X92" s="196">
        <v>1.02</v>
      </c>
      <c r="Y92" s="196">
        <v>0</v>
      </c>
      <c r="Z92" s="196">
        <v>2.63</v>
      </c>
      <c r="AA92" s="196">
        <v>0.79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87.01</v>
      </c>
      <c r="AP92" s="196">
        <v>114.2</v>
      </c>
      <c r="AQ92" s="196">
        <v>0</v>
      </c>
      <c r="AR92" s="196">
        <v>0</v>
      </c>
      <c r="AS92" s="196">
        <v>20.49</v>
      </c>
      <c r="AT92" s="196">
        <v>27.24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0.16</v>
      </c>
      <c r="L93" s="196">
        <v>89.6</v>
      </c>
      <c r="M93" s="196">
        <v>0.95</v>
      </c>
      <c r="N93" s="196">
        <v>0.59</v>
      </c>
      <c r="O93" s="196">
        <v>0</v>
      </c>
      <c r="P93" s="196">
        <v>1.06</v>
      </c>
      <c r="Q93" s="196">
        <v>6.31</v>
      </c>
      <c r="R93" s="196">
        <v>3.35</v>
      </c>
      <c r="S93" s="196">
        <v>4.2300000000000004</v>
      </c>
      <c r="T93" s="196">
        <v>0</v>
      </c>
      <c r="U93" s="196">
        <v>0.87</v>
      </c>
      <c r="V93" s="196">
        <v>0.21</v>
      </c>
      <c r="W93" s="196">
        <v>0.45</v>
      </c>
      <c r="X93" s="196">
        <v>1.02</v>
      </c>
      <c r="Y93" s="196">
        <v>0</v>
      </c>
      <c r="Z93" s="196">
        <v>2.63</v>
      </c>
      <c r="AA93" s="196">
        <v>0.79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11.68</v>
      </c>
      <c r="AL93" s="196">
        <v>0</v>
      </c>
      <c r="AM93" s="196">
        <v>0</v>
      </c>
      <c r="AN93" s="196">
        <v>0</v>
      </c>
      <c r="AO93" s="196">
        <v>87.01</v>
      </c>
      <c r="AP93" s="196">
        <v>114.2</v>
      </c>
      <c r="AQ93" s="196">
        <v>0</v>
      </c>
      <c r="AR93" s="196">
        <v>0</v>
      </c>
      <c r="AS93" s="196">
        <v>20.49</v>
      </c>
      <c r="AT93" s="196">
        <v>27.24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0.16</v>
      </c>
      <c r="L94" s="196">
        <v>157.22999999999999</v>
      </c>
      <c r="M94" s="196">
        <v>0.95</v>
      </c>
      <c r="N94" s="196">
        <v>0.59</v>
      </c>
      <c r="O94" s="196">
        <v>0</v>
      </c>
      <c r="P94" s="196">
        <v>1.06</v>
      </c>
      <c r="Q94" s="196">
        <v>6.31</v>
      </c>
      <c r="R94" s="196">
        <v>8.18</v>
      </c>
      <c r="S94" s="196">
        <v>1.34</v>
      </c>
      <c r="T94" s="196">
        <v>0</v>
      </c>
      <c r="U94" s="196">
        <v>0.87</v>
      </c>
      <c r="V94" s="196">
        <v>0.21</v>
      </c>
      <c r="W94" s="196">
        <v>0.45</v>
      </c>
      <c r="X94" s="196">
        <v>1.02</v>
      </c>
      <c r="Y94" s="196">
        <v>0</v>
      </c>
      <c r="Z94" s="196">
        <v>2.63</v>
      </c>
      <c r="AA94" s="196">
        <v>0.79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11.68</v>
      </c>
      <c r="AL94" s="196">
        <v>0</v>
      </c>
      <c r="AM94" s="196">
        <v>0</v>
      </c>
      <c r="AN94" s="196">
        <v>0</v>
      </c>
      <c r="AO94" s="196">
        <v>87.01</v>
      </c>
      <c r="AP94" s="196">
        <v>114.2</v>
      </c>
      <c r="AQ94" s="196">
        <v>0</v>
      </c>
      <c r="AR94" s="196">
        <v>0</v>
      </c>
      <c r="AS94" s="196">
        <v>20.49</v>
      </c>
      <c r="AT94" s="196">
        <v>27.24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0.16</v>
      </c>
      <c r="L95" s="196">
        <v>217.14</v>
      </c>
      <c r="M95" s="196">
        <v>0.95</v>
      </c>
      <c r="N95" s="196">
        <v>0.59</v>
      </c>
      <c r="O95" s="196">
        <v>0</v>
      </c>
      <c r="P95" s="196">
        <v>1.06</v>
      </c>
      <c r="Q95" s="196">
        <v>6.31</v>
      </c>
      <c r="R95" s="196">
        <v>3.35</v>
      </c>
      <c r="S95" s="196">
        <v>4.2300000000000004</v>
      </c>
      <c r="T95" s="196">
        <v>0</v>
      </c>
      <c r="U95" s="196">
        <v>0.87</v>
      </c>
      <c r="V95" s="196">
        <v>0.21</v>
      </c>
      <c r="W95" s="196">
        <v>0.45</v>
      </c>
      <c r="X95" s="196">
        <v>1.02</v>
      </c>
      <c r="Y95" s="196">
        <v>0</v>
      </c>
      <c r="Z95" s="196">
        <v>2.63</v>
      </c>
      <c r="AA95" s="196">
        <v>0.79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11.68</v>
      </c>
      <c r="AL95" s="196">
        <v>0</v>
      </c>
      <c r="AM95" s="196">
        <v>0</v>
      </c>
      <c r="AN95" s="196">
        <v>0</v>
      </c>
      <c r="AO95" s="196">
        <v>87.01</v>
      </c>
      <c r="AP95" s="196">
        <v>114.2</v>
      </c>
      <c r="AQ95" s="196">
        <v>0</v>
      </c>
      <c r="AR95" s="196">
        <v>0</v>
      </c>
      <c r="AS95" s="196">
        <v>20.66</v>
      </c>
      <c r="AT95" s="196">
        <v>27.24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0.16</v>
      </c>
      <c r="L96" s="196">
        <v>267.38</v>
      </c>
      <c r="M96" s="196">
        <v>0.95</v>
      </c>
      <c r="N96" s="196">
        <v>0.59</v>
      </c>
      <c r="O96" s="196">
        <v>0</v>
      </c>
      <c r="P96" s="196">
        <v>1.06</v>
      </c>
      <c r="Q96" s="196">
        <v>6.31</v>
      </c>
      <c r="R96" s="196">
        <v>3.35</v>
      </c>
      <c r="S96" s="196">
        <v>4.2300000000000004</v>
      </c>
      <c r="T96" s="196">
        <v>0</v>
      </c>
      <c r="U96" s="196">
        <v>0.87</v>
      </c>
      <c r="V96" s="196">
        <v>0.21</v>
      </c>
      <c r="W96" s="196">
        <v>0.45</v>
      </c>
      <c r="X96" s="196">
        <v>1.02</v>
      </c>
      <c r="Y96" s="196">
        <v>0</v>
      </c>
      <c r="Z96" s="196">
        <v>2.63</v>
      </c>
      <c r="AA96" s="196">
        <v>0.79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11.68</v>
      </c>
      <c r="AL96" s="196">
        <v>0</v>
      </c>
      <c r="AM96" s="196">
        <v>0</v>
      </c>
      <c r="AN96" s="196">
        <v>0</v>
      </c>
      <c r="AO96" s="196">
        <v>87.01</v>
      </c>
      <c r="AP96" s="196">
        <v>114.2</v>
      </c>
      <c r="AQ96" s="196">
        <v>0</v>
      </c>
      <c r="AR96" s="196">
        <v>0</v>
      </c>
      <c r="AS96" s="196">
        <v>20.66</v>
      </c>
      <c r="AT96" s="196">
        <v>27.24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0.16</v>
      </c>
      <c r="L97" s="196">
        <v>267.38</v>
      </c>
      <c r="M97" s="196">
        <v>0.95</v>
      </c>
      <c r="N97" s="196">
        <v>0.59</v>
      </c>
      <c r="O97" s="196">
        <v>0</v>
      </c>
      <c r="P97" s="196">
        <v>1.06</v>
      </c>
      <c r="Q97" s="196">
        <v>6.31</v>
      </c>
      <c r="R97" s="196">
        <v>3.35</v>
      </c>
      <c r="S97" s="196">
        <v>4.2300000000000004</v>
      </c>
      <c r="T97" s="196">
        <v>0</v>
      </c>
      <c r="U97" s="196">
        <v>0.87</v>
      </c>
      <c r="V97" s="196">
        <v>0.21</v>
      </c>
      <c r="W97" s="196">
        <v>0.45</v>
      </c>
      <c r="X97" s="196">
        <v>1.02</v>
      </c>
      <c r="Y97" s="196">
        <v>0</v>
      </c>
      <c r="Z97" s="196">
        <v>2.63</v>
      </c>
      <c r="AA97" s="196">
        <v>0.79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11.68</v>
      </c>
      <c r="AL97" s="196">
        <v>0</v>
      </c>
      <c r="AM97" s="196">
        <v>0</v>
      </c>
      <c r="AN97" s="196">
        <v>0</v>
      </c>
      <c r="AO97" s="196">
        <v>87.01</v>
      </c>
      <c r="AP97" s="196">
        <v>114.2</v>
      </c>
      <c r="AQ97" s="196">
        <v>0</v>
      </c>
      <c r="AR97" s="196">
        <v>0</v>
      </c>
      <c r="AS97" s="196">
        <v>20.66</v>
      </c>
      <c r="AT97" s="196">
        <v>27.24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0.16</v>
      </c>
      <c r="L98" s="196">
        <v>267.38</v>
      </c>
      <c r="M98" s="196">
        <v>0.95</v>
      </c>
      <c r="N98" s="196">
        <v>0.59</v>
      </c>
      <c r="O98" s="196">
        <v>0</v>
      </c>
      <c r="P98" s="196">
        <v>1.06</v>
      </c>
      <c r="Q98" s="196">
        <v>6.31</v>
      </c>
      <c r="R98" s="196">
        <v>3.35</v>
      </c>
      <c r="S98" s="196">
        <v>4.2300000000000004</v>
      </c>
      <c r="T98" s="196">
        <v>0</v>
      </c>
      <c r="U98" s="196">
        <v>0.87</v>
      </c>
      <c r="V98" s="196">
        <v>0.21</v>
      </c>
      <c r="W98" s="196">
        <v>0.45</v>
      </c>
      <c r="X98" s="196">
        <v>1.02</v>
      </c>
      <c r="Y98" s="196">
        <v>0</v>
      </c>
      <c r="Z98" s="196">
        <v>2.63</v>
      </c>
      <c r="AA98" s="196">
        <v>0.79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11.68</v>
      </c>
      <c r="AL98" s="196">
        <v>0</v>
      </c>
      <c r="AM98" s="196">
        <v>0</v>
      </c>
      <c r="AN98" s="196">
        <v>0</v>
      </c>
      <c r="AO98" s="196">
        <v>87.01</v>
      </c>
      <c r="AP98" s="196">
        <v>114.2</v>
      </c>
      <c r="AQ98" s="196">
        <v>0</v>
      </c>
      <c r="AR98" s="196">
        <v>0</v>
      </c>
      <c r="AS98" s="196">
        <v>20.66</v>
      </c>
      <c r="AT98" s="196">
        <v>27.24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0.30832999999999983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2.9889999999999948E-2</v>
      </c>
      <c r="L99">
        <f t="shared" si="0"/>
        <v>4.347747499999997</v>
      </c>
      <c r="M99">
        <f t="shared" si="0"/>
        <v>2.2800000000000039E-2</v>
      </c>
      <c r="N99">
        <f t="shared" si="0"/>
        <v>1.9670000000000021E-2</v>
      </c>
      <c r="O99">
        <f t="shared" si="0"/>
        <v>0</v>
      </c>
      <c r="P99">
        <f t="shared" si="0"/>
        <v>2.5440000000000032E-2</v>
      </c>
      <c r="Q99">
        <f t="shared" si="0"/>
        <v>0.1096499999999999</v>
      </c>
      <c r="R99">
        <f t="shared" si="0"/>
        <v>0.10972250000000013</v>
      </c>
      <c r="S99">
        <f t="shared" si="0"/>
        <v>0.12026000000000014</v>
      </c>
      <c r="T99">
        <f t="shared" si="0"/>
        <v>0</v>
      </c>
      <c r="U99">
        <f t="shared" si="0"/>
        <v>2.0880000000000006E-2</v>
      </c>
      <c r="V99">
        <f t="shared" si="0"/>
        <v>4.0572500000000143E-2</v>
      </c>
      <c r="W99">
        <f t="shared" si="0"/>
        <v>4.4439999999999896E-2</v>
      </c>
      <c r="X99">
        <f t="shared" si="0"/>
        <v>2.4479999999999991E-2</v>
      </c>
      <c r="Y99">
        <f t="shared" si="0"/>
        <v>0</v>
      </c>
      <c r="Z99">
        <f t="shared" si="0"/>
        <v>0.20216499999999993</v>
      </c>
      <c r="AA99">
        <f t="shared" si="0"/>
        <v>9.369000000000037E-2</v>
      </c>
      <c r="AB99">
        <f t="shared" si="0"/>
        <v>0</v>
      </c>
      <c r="AC99">
        <f t="shared" si="0"/>
        <v>3.3539999999999938E-2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0.19251749999999979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2.0882400000000039</v>
      </c>
      <c r="AP99">
        <f t="shared" si="0"/>
        <v>2.7408000000000019</v>
      </c>
      <c r="AQ99">
        <f t="shared" si="0"/>
        <v>0</v>
      </c>
      <c r="AR99">
        <f t="shared" si="0"/>
        <v>0</v>
      </c>
      <c r="AS99">
        <f t="shared" si="0"/>
        <v>0.48603000000000057</v>
      </c>
      <c r="AT99">
        <f t="shared" si="0"/>
        <v>0.65154999999999941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-1.6930000000000001</v>
      </c>
      <c r="D23" s="82">
        <v>0</v>
      </c>
      <c r="E23" s="82">
        <v>0</v>
      </c>
      <c r="F23" s="82">
        <v>-2.3069999999999999</v>
      </c>
      <c r="G23" s="82">
        <v>-4</v>
      </c>
      <c r="H23" s="76"/>
      <c r="I23" s="31">
        <v>21</v>
      </c>
      <c r="J23" s="82">
        <v>1.6930000000000001</v>
      </c>
      <c r="K23" s="82">
        <v>0</v>
      </c>
      <c r="L23" s="82">
        <v>0</v>
      </c>
      <c r="M23" s="82">
        <v>0</v>
      </c>
      <c r="N23" s="82">
        <v>1.6930000000000001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2.3069999999999999</v>
      </c>
      <c r="AF23" s="82">
        <v>0</v>
      </c>
      <c r="AG23" s="82">
        <v>0</v>
      </c>
      <c r="AH23" s="82">
        <v>0</v>
      </c>
      <c r="AI23" s="82">
        <v>2.3069999999999999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1.6930000000000001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-1.6930000000000001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2.3069999999999999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-2.3069999999999999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16.93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16.93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23.07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23.07</v>
      </c>
      <c r="DF23" s="81">
        <f t="shared" si="31"/>
        <v>4</v>
      </c>
      <c r="DG23" s="81">
        <f t="shared" si="32"/>
        <v>-1.6930000000000001</v>
      </c>
      <c r="DH23" s="81">
        <f t="shared" si="33"/>
        <v>0</v>
      </c>
      <c r="DI23" s="81">
        <f t="shared" si="34"/>
        <v>0</v>
      </c>
      <c r="DJ23" s="81">
        <f t="shared" si="35"/>
        <v>-2.3069999999999999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-12.701000000000001</v>
      </c>
      <c r="D24" s="82">
        <v>0</v>
      </c>
      <c r="E24" s="82">
        <v>0</v>
      </c>
      <c r="F24" s="82">
        <v>-17.298999999999999</v>
      </c>
      <c r="G24" s="82">
        <v>-30</v>
      </c>
      <c r="H24" s="76"/>
      <c r="I24" s="31">
        <v>22</v>
      </c>
      <c r="J24" s="82">
        <v>12.701000000000001</v>
      </c>
      <c r="K24" s="82">
        <v>0</v>
      </c>
      <c r="L24" s="82">
        <v>0</v>
      </c>
      <c r="M24" s="82">
        <v>0</v>
      </c>
      <c r="N24" s="82">
        <v>12.701000000000001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17.298999999999999</v>
      </c>
      <c r="AF24" s="82">
        <v>0</v>
      </c>
      <c r="AG24" s="82">
        <v>0</v>
      </c>
      <c r="AH24" s="82">
        <v>0</v>
      </c>
      <c r="AI24" s="82">
        <v>17.298999999999999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12.701000000000001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-12.701000000000001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17.298999999999999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-17.298999999999999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127.01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127.01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172.99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172.99</v>
      </c>
      <c r="DF24" s="81">
        <f t="shared" si="31"/>
        <v>30</v>
      </c>
      <c r="DG24" s="81">
        <f t="shared" si="32"/>
        <v>-12.701000000000001</v>
      </c>
      <c r="DH24" s="81">
        <f t="shared" si="33"/>
        <v>0</v>
      </c>
      <c r="DI24" s="81">
        <f t="shared" si="34"/>
        <v>0</v>
      </c>
      <c r="DJ24" s="81">
        <f t="shared" si="35"/>
        <v>-17.298999999999999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-32.598999999999997</v>
      </c>
      <c r="D25" s="82">
        <v>0</v>
      </c>
      <c r="E25" s="82">
        <v>0</v>
      </c>
      <c r="F25" s="82">
        <v>-44.401000000000003</v>
      </c>
      <c r="G25" s="82">
        <v>-77</v>
      </c>
      <c r="H25" s="76"/>
      <c r="I25" s="31">
        <v>23</v>
      </c>
      <c r="J25" s="82">
        <v>32.598999999999997</v>
      </c>
      <c r="K25" s="82">
        <v>0</v>
      </c>
      <c r="L25" s="82">
        <v>0</v>
      </c>
      <c r="M25" s="82">
        <v>0</v>
      </c>
      <c r="N25" s="82">
        <v>32.598999999999997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44.401000000000003</v>
      </c>
      <c r="AF25" s="82">
        <v>0</v>
      </c>
      <c r="AG25" s="82">
        <v>0</v>
      </c>
      <c r="AH25" s="82">
        <v>0</v>
      </c>
      <c r="AI25" s="82">
        <v>44.401000000000003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32.598999999999997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-32.598999999999997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44.401000000000003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-44.401000000000003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325.98999999999995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325.98999999999995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444.01000000000005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444.01000000000005</v>
      </c>
      <c r="DF25" s="81">
        <f t="shared" si="31"/>
        <v>77</v>
      </c>
      <c r="DG25" s="81">
        <f t="shared" si="32"/>
        <v>-32.598999999999997</v>
      </c>
      <c r="DH25" s="81">
        <f t="shared" si="33"/>
        <v>0</v>
      </c>
      <c r="DI25" s="81">
        <f t="shared" si="34"/>
        <v>0</v>
      </c>
      <c r="DJ25" s="81">
        <f t="shared" si="35"/>
        <v>-44.401000000000003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-42.76</v>
      </c>
      <c r="D26" s="82">
        <v>0</v>
      </c>
      <c r="E26" s="82">
        <v>0</v>
      </c>
      <c r="F26" s="82">
        <v>-58.24</v>
      </c>
      <c r="G26" s="82">
        <v>-101</v>
      </c>
      <c r="H26" s="76"/>
      <c r="I26" s="31">
        <v>24</v>
      </c>
      <c r="J26" s="82">
        <v>42.76</v>
      </c>
      <c r="K26" s="82">
        <v>0</v>
      </c>
      <c r="L26" s="82">
        <v>0</v>
      </c>
      <c r="M26" s="82">
        <v>0</v>
      </c>
      <c r="N26" s="82">
        <v>42.76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58.24</v>
      </c>
      <c r="AF26" s="82">
        <v>0</v>
      </c>
      <c r="AG26" s="82">
        <v>0</v>
      </c>
      <c r="AH26" s="82">
        <v>0</v>
      </c>
      <c r="AI26" s="82">
        <v>58.24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42.76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-42.76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58.24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-58.24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427.59999999999997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427.59999999999997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582.4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582.4</v>
      </c>
      <c r="DF26" s="81">
        <f t="shared" si="31"/>
        <v>101</v>
      </c>
      <c r="DG26" s="81">
        <f t="shared" si="32"/>
        <v>-42.76</v>
      </c>
      <c r="DH26" s="81">
        <f t="shared" si="33"/>
        <v>0</v>
      </c>
      <c r="DI26" s="81">
        <f t="shared" si="34"/>
        <v>0</v>
      </c>
      <c r="DJ26" s="81">
        <f t="shared" si="35"/>
        <v>-58.24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-221</v>
      </c>
      <c r="G27" s="82">
        <v>-221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221</v>
      </c>
      <c r="AF27" s="82">
        <v>0</v>
      </c>
      <c r="AG27" s="82">
        <v>0</v>
      </c>
      <c r="AH27" s="82">
        <v>0</v>
      </c>
      <c r="AI27" s="82">
        <v>221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221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-221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2210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2210</v>
      </c>
      <c r="DF27" s="81">
        <f t="shared" si="31"/>
        <v>221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-221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-211</v>
      </c>
      <c r="G28" s="82">
        <v>-211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-15</v>
      </c>
      <c r="N28" s="82">
        <v>-15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211</v>
      </c>
      <c r="AF28" s="82">
        <v>15</v>
      </c>
      <c r="AG28" s="82">
        <v>0</v>
      </c>
      <c r="AH28" s="82">
        <v>0</v>
      </c>
      <c r="AI28" s="82">
        <v>226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211</v>
      </c>
      <c r="BQ28" s="83">
        <f t="shared" si="3"/>
        <v>15</v>
      </c>
      <c r="BR28" s="83">
        <f t="shared" si="3"/>
        <v>0</v>
      </c>
      <c r="BS28" s="83">
        <f t="shared" si="3"/>
        <v>0</v>
      </c>
      <c r="BT28" s="83">
        <f t="shared" si="20"/>
        <v>-226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2110</v>
      </c>
      <c r="DA28" s="80">
        <f t="shared" si="8"/>
        <v>150</v>
      </c>
      <c r="DB28" s="80">
        <f t="shared" si="8"/>
        <v>0</v>
      </c>
      <c r="DC28" s="80">
        <f t="shared" si="8"/>
        <v>0</v>
      </c>
      <c r="DD28" s="80">
        <f t="shared" si="30"/>
        <v>2260</v>
      </c>
      <c r="DF28" s="81">
        <f t="shared" si="31"/>
        <v>211</v>
      </c>
      <c r="DG28" s="81">
        <f t="shared" si="32"/>
        <v>15</v>
      </c>
      <c r="DH28" s="81">
        <f t="shared" si="33"/>
        <v>0</v>
      </c>
      <c r="DI28" s="81">
        <f t="shared" si="34"/>
        <v>0</v>
      </c>
      <c r="DJ28" s="81">
        <f t="shared" si="35"/>
        <v>-226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-229</v>
      </c>
      <c r="G29" s="82">
        <v>-229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-45</v>
      </c>
      <c r="N29" s="82">
        <v>-45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229</v>
      </c>
      <c r="AF29" s="82">
        <v>45</v>
      </c>
      <c r="AG29" s="82">
        <v>0</v>
      </c>
      <c r="AH29" s="82">
        <v>0</v>
      </c>
      <c r="AI29" s="82">
        <v>274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229</v>
      </c>
      <c r="BQ29" s="83">
        <f t="shared" si="3"/>
        <v>45</v>
      </c>
      <c r="BR29" s="83">
        <f t="shared" si="3"/>
        <v>0</v>
      </c>
      <c r="BS29" s="83">
        <f t="shared" si="3"/>
        <v>0</v>
      </c>
      <c r="BT29" s="83">
        <f t="shared" si="20"/>
        <v>-274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2290</v>
      </c>
      <c r="DA29" s="80">
        <f t="shared" si="8"/>
        <v>450</v>
      </c>
      <c r="DB29" s="80">
        <f t="shared" si="8"/>
        <v>0</v>
      </c>
      <c r="DC29" s="80">
        <f t="shared" si="8"/>
        <v>0</v>
      </c>
      <c r="DD29" s="80">
        <f t="shared" si="30"/>
        <v>2740</v>
      </c>
      <c r="DF29" s="81">
        <f t="shared" si="31"/>
        <v>229</v>
      </c>
      <c r="DG29" s="81">
        <f t="shared" si="32"/>
        <v>45</v>
      </c>
      <c r="DH29" s="81">
        <f t="shared" si="33"/>
        <v>0</v>
      </c>
      <c r="DI29" s="81">
        <f t="shared" si="34"/>
        <v>0</v>
      </c>
      <c r="DJ29" s="81">
        <f t="shared" si="35"/>
        <v>-274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-243</v>
      </c>
      <c r="G30" s="82">
        <v>-243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-55</v>
      </c>
      <c r="N30" s="82">
        <v>-55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243</v>
      </c>
      <c r="AF30" s="82">
        <v>55</v>
      </c>
      <c r="AG30" s="82">
        <v>0</v>
      </c>
      <c r="AH30" s="82">
        <v>0</v>
      </c>
      <c r="AI30" s="82">
        <v>298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243</v>
      </c>
      <c r="BQ30" s="83">
        <f t="shared" si="3"/>
        <v>55</v>
      </c>
      <c r="BR30" s="83">
        <f t="shared" si="3"/>
        <v>0</v>
      </c>
      <c r="BS30" s="83">
        <f t="shared" si="3"/>
        <v>0</v>
      </c>
      <c r="BT30" s="83">
        <f t="shared" si="20"/>
        <v>-298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2430</v>
      </c>
      <c r="DA30" s="80">
        <f t="shared" si="8"/>
        <v>550</v>
      </c>
      <c r="DB30" s="80">
        <f t="shared" si="8"/>
        <v>0</v>
      </c>
      <c r="DC30" s="80">
        <f t="shared" si="8"/>
        <v>0</v>
      </c>
      <c r="DD30" s="80">
        <f t="shared" si="30"/>
        <v>2980</v>
      </c>
      <c r="DF30" s="81">
        <f t="shared" si="31"/>
        <v>243</v>
      </c>
      <c r="DG30" s="81">
        <f t="shared" si="32"/>
        <v>55</v>
      </c>
      <c r="DH30" s="81">
        <f t="shared" si="33"/>
        <v>0</v>
      </c>
      <c r="DI30" s="81">
        <f t="shared" si="34"/>
        <v>0</v>
      </c>
      <c r="DJ30" s="81">
        <f t="shared" si="35"/>
        <v>-298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-249</v>
      </c>
      <c r="G31" s="82">
        <v>-249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-60</v>
      </c>
      <c r="N31" s="82">
        <v>-60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249</v>
      </c>
      <c r="AF31" s="82">
        <v>60</v>
      </c>
      <c r="AG31" s="82">
        <v>0</v>
      </c>
      <c r="AH31" s="82">
        <v>0</v>
      </c>
      <c r="AI31" s="82">
        <v>309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249</v>
      </c>
      <c r="BQ31" s="83">
        <f t="shared" si="3"/>
        <v>60</v>
      </c>
      <c r="BR31" s="83">
        <f t="shared" si="3"/>
        <v>0</v>
      </c>
      <c r="BS31" s="83">
        <f t="shared" si="3"/>
        <v>0</v>
      </c>
      <c r="BT31" s="83">
        <f t="shared" si="20"/>
        <v>-309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2490</v>
      </c>
      <c r="DA31" s="80">
        <f t="shared" si="8"/>
        <v>600</v>
      </c>
      <c r="DB31" s="80">
        <f t="shared" si="8"/>
        <v>0</v>
      </c>
      <c r="DC31" s="80">
        <f t="shared" si="8"/>
        <v>0</v>
      </c>
      <c r="DD31" s="80">
        <f t="shared" si="30"/>
        <v>3090</v>
      </c>
      <c r="DF31" s="81">
        <f t="shared" si="31"/>
        <v>249</v>
      </c>
      <c r="DG31" s="81">
        <f t="shared" si="32"/>
        <v>60</v>
      </c>
      <c r="DH31" s="81">
        <f t="shared" si="33"/>
        <v>0</v>
      </c>
      <c r="DI31" s="81">
        <f t="shared" si="34"/>
        <v>0</v>
      </c>
      <c r="DJ31" s="81">
        <f t="shared" si="35"/>
        <v>-309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-236</v>
      </c>
      <c r="G32" s="82">
        <v>-236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-60</v>
      </c>
      <c r="N32" s="82">
        <v>-60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236</v>
      </c>
      <c r="AF32" s="82">
        <v>60</v>
      </c>
      <c r="AG32" s="82">
        <v>0</v>
      </c>
      <c r="AH32" s="82">
        <v>0</v>
      </c>
      <c r="AI32" s="82">
        <v>296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236</v>
      </c>
      <c r="BQ32" s="83">
        <f t="shared" si="3"/>
        <v>60</v>
      </c>
      <c r="BR32" s="83">
        <f t="shared" si="3"/>
        <v>0</v>
      </c>
      <c r="BS32" s="83">
        <f t="shared" si="3"/>
        <v>0</v>
      </c>
      <c r="BT32" s="83">
        <f t="shared" si="20"/>
        <v>-296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2360</v>
      </c>
      <c r="DA32" s="80">
        <f t="shared" si="8"/>
        <v>600</v>
      </c>
      <c r="DB32" s="80">
        <f t="shared" si="8"/>
        <v>0</v>
      </c>
      <c r="DC32" s="80">
        <f t="shared" si="8"/>
        <v>0</v>
      </c>
      <c r="DD32" s="80">
        <f t="shared" si="30"/>
        <v>2960</v>
      </c>
      <c r="DF32" s="81">
        <f t="shared" si="31"/>
        <v>236</v>
      </c>
      <c r="DG32" s="81">
        <f t="shared" si="32"/>
        <v>60</v>
      </c>
      <c r="DH32" s="81">
        <f t="shared" si="33"/>
        <v>0</v>
      </c>
      <c r="DI32" s="81">
        <f t="shared" si="34"/>
        <v>0</v>
      </c>
      <c r="DJ32" s="81">
        <f t="shared" si="35"/>
        <v>-296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-220</v>
      </c>
      <c r="G33" s="82">
        <v>-220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-50</v>
      </c>
      <c r="N33" s="82">
        <v>-50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220</v>
      </c>
      <c r="AF33" s="82">
        <v>50</v>
      </c>
      <c r="AG33" s="82">
        <v>0</v>
      </c>
      <c r="AH33" s="82">
        <v>0</v>
      </c>
      <c r="AI33" s="82">
        <v>270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220</v>
      </c>
      <c r="BQ33" s="83">
        <f t="shared" si="3"/>
        <v>50</v>
      </c>
      <c r="BR33" s="83">
        <f t="shared" si="3"/>
        <v>0</v>
      </c>
      <c r="BS33" s="83">
        <f t="shared" si="3"/>
        <v>0</v>
      </c>
      <c r="BT33" s="83">
        <f t="shared" si="20"/>
        <v>-270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2200</v>
      </c>
      <c r="DA33" s="80">
        <f t="shared" si="8"/>
        <v>500</v>
      </c>
      <c r="DB33" s="80">
        <f t="shared" si="8"/>
        <v>0</v>
      </c>
      <c r="DC33" s="80">
        <f t="shared" si="8"/>
        <v>0</v>
      </c>
      <c r="DD33" s="80">
        <f t="shared" si="30"/>
        <v>2700</v>
      </c>
      <c r="DF33" s="81">
        <f t="shared" si="31"/>
        <v>220</v>
      </c>
      <c r="DG33" s="81">
        <f t="shared" si="32"/>
        <v>50</v>
      </c>
      <c r="DH33" s="81">
        <f t="shared" si="33"/>
        <v>0</v>
      </c>
      <c r="DI33" s="81">
        <f t="shared" si="34"/>
        <v>0</v>
      </c>
      <c r="DJ33" s="81">
        <f t="shared" si="35"/>
        <v>-270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-228</v>
      </c>
      <c r="G34" s="82">
        <v>-228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-60</v>
      </c>
      <c r="N34" s="82">
        <v>-60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228</v>
      </c>
      <c r="AF34" s="82">
        <v>60</v>
      </c>
      <c r="AG34" s="82">
        <v>0</v>
      </c>
      <c r="AH34" s="82">
        <v>0</v>
      </c>
      <c r="AI34" s="82">
        <v>288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228</v>
      </c>
      <c r="BQ34" s="83">
        <f t="shared" si="3"/>
        <v>60</v>
      </c>
      <c r="BR34" s="83">
        <f t="shared" si="3"/>
        <v>0</v>
      </c>
      <c r="BS34" s="83">
        <f t="shared" si="3"/>
        <v>0</v>
      </c>
      <c r="BT34" s="83">
        <f t="shared" si="20"/>
        <v>-288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2280</v>
      </c>
      <c r="DA34" s="80">
        <f t="shared" si="8"/>
        <v>600</v>
      </c>
      <c r="DB34" s="80">
        <f t="shared" si="8"/>
        <v>0</v>
      </c>
      <c r="DC34" s="80">
        <f t="shared" si="8"/>
        <v>0</v>
      </c>
      <c r="DD34" s="80">
        <f t="shared" si="30"/>
        <v>2880</v>
      </c>
      <c r="DF34" s="81">
        <f t="shared" si="31"/>
        <v>228</v>
      </c>
      <c r="DG34" s="81">
        <f t="shared" si="32"/>
        <v>60</v>
      </c>
      <c r="DH34" s="81">
        <f t="shared" si="33"/>
        <v>0</v>
      </c>
      <c r="DI34" s="81">
        <f t="shared" si="34"/>
        <v>0</v>
      </c>
      <c r="DJ34" s="81">
        <f t="shared" si="35"/>
        <v>-288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-207</v>
      </c>
      <c r="G35" s="82">
        <v>-207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207</v>
      </c>
      <c r="AF35" s="82">
        <v>0</v>
      </c>
      <c r="AG35" s="82">
        <v>0</v>
      </c>
      <c r="AH35" s="82">
        <v>0</v>
      </c>
      <c r="AI35" s="82">
        <v>207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207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-207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2070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2070</v>
      </c>
      <c r="DF35" s="81">
        <f t="shared" si="31"/>
        <v>207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-207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-5</v>
      </c>
      <c r="D36" s="82">
        <v>0</v>
      </c>
      <c r="E36" s="82">
        <v>0</v>
      </c>
      <c r="F36" s="82">
        <v>-202</v>
      </c>
      <c r="G36" s="82">
        <v>-207</v>
      </c>
      <c r="H36" s="76"/>
      <c r="I36" s="31">
        <v>34</v>
      </c>
      <c r="J36" s="82">
        <v>5</v>
      </c>
      <c r="K36" s="82">
        <v>0</v>
      </c>
      <c r="L36" s="82">
        <v>0</v>
      </c>
      <c r="M36" s="82">
        <v>0</v>
      </c>
      <c r="N36" s="82">
        <v>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202</v>
      </c>
      <c r="AF36" s="82">
        <v>0</v>
      </c>
      <c r="AG36" s="82">
        <v>0</v>
      </c>
      <c r="AH36" s="82">
        <v>0</v>
      </c>
      <c r="AI36" s="82">
        <v>202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202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-202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2020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2020</v>
      </c>
      <c r="DF36" s="81">
        <f t="shared" si="31"/>
        <v>207</v>
      </c>
      <c r="DG36" s="81">
        <f t="shared" si="32"/>
        <v>-5</v>
      </c>
      <c r="DH36" s="81">
        <f t="shared" si="33"/>
        <v>0</v>
      </c>
      <c r="DI36" s="81">
        <f t="shared" si="34"/>
        <v>0</v>
      </c>
      <c r="DJ36" s="81">
        <f t="shared" si="35"/>
        <v>-202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-7</v>
      </c>
      <c r="D37" s="82">
        <v>0</v>
      </c>
      <c r="E37" s="82">
        <v>0</v>
      </c>
      <c r="F37" s="82">
        <v>-153</v>
      </c>
      <c r="G37" s="82">
        <v>-160</v>
      </c>
      <c r="H37" s="76"/>
      <c r="I37" s="31">
        <v>35</v>
      </c>
      <c r="J37" s="82">
        <v>7</v>
      </c>
      <c r="K37" s="82">
        <v>0</v>
      </c>
      <c r="L37" s="82">
        <v>0</v>
      </c>
      <c r="M37" s="82">
        <v>0</v>
      </c>
      <c r="N37" s="82">
        <v>7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153</v>
      </c>
      <c r="AF37" s="82">
        <v>0</v>
      </c>
      <c r="AG37" s="82">
        <v>0</v>
      </c>
      <c r="AH37" s="82">
        <v>0</v>
      </c>
      <c r="AI37" s="82">
        <v>153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7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-7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153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-153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70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70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1530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1530</v>
      </c>
      <c r="DF37" s="81">
        <f t="shared" si="31"/>
        <v>160</v>
      </c>
      <c r="DG37" s="81">
        <f t="shared" si="32"/>
        <v>-7</v>
      </c>
      <c r="DH37" s="81">
        <f t="shared" si="33"/>
        <v>0</v>
      </c>
      <c r="DI37" s="81">
        <f t="shared" si="34"/>
        <v>0</v>
      </c>
      <c r="DJ37" s="81">
        <f t="shared" si="35"/>
        <v>-153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-32</v>
      </c>
      <c r="D38" s="82">
        <v>0</v>
      </c>
      <c r="E38" s="82">
        <v>0</v>
      </c>
      <c r="F38" s="82">
        <v>-94</v>
      </c>
      <c r="G38" s="82">
        <v>-126</v>
      </c>
      <c r="H38" s="76"/>
      <c r="I38" s="31">
        <v>36</v>
      </c>
      <c r="J38" s="82">
        <v>32</v>
      </c>
      <c r="K38" s="82">
        <v>0</v>
      </c>
      <c r="L38" s="82">
        <v>0</v>
      </c>
      <c r="M38" s="82">
        <v>0</v>
      </c>
      <c r="N38" s="82">
        <v>32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94</v>
      </c>
      <c r="AF38" s="82">
        <v>0</v>
      </c>
      <c r="AG38" s="82">
        <v>0</v>
      </c>
      <c r="AH38" s="82">
        <v>0</v>
      </c>
      <c r="AI38" s="82">
        <v>94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32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-32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94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-94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320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320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940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940</v>
      </c>
      <c r="DF38" s="81">
        <f t="shared" si="31"/>
        <v>126</v>
      </c>
      <c r="DG38" s="81">
        <f t="shared" si="32"/>
        <v>-32</v>
      </c>
      <c r="DH38" s="81">
        <f t="shared" si="33"/>
        <v>0</v>
      </c>
      <c r="DI38" s="81">
        <f t="shared" si="34"/>
        <v>0</v>
      </c>
      <c r="DJ38" s="81">
        <f t="shared" si="35"/>
        <v>-94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-32</v>
      </c>
      <c r="D39" s="82">
        <v>0</v>
      </c>
      <c r="E39" s="82">
        <v>0</v>
      </c>
      <c r="F39" s="82">
        <v>-93</v>
      </c>
      <c r="G39" s="82">
        <v>-125</v>
      </c>
      <c r="H39" s="76"/>
      <c r="I39" s="31">
        <v>37</v>
      </c>
      <c r="J39" s="82">
        <v>32</v>
      </c>
      <c r="K39" s="82">
        <v>0</v>
      </c>
      <c r="L39" s="82">
        <v>0</v>
      </c>
      <c r="M39" s="82">
        <v>0</v>
      </c>
      <c r="N39" s="82">
        <v>32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93</v>
      </c>
      <c r="AF39" s="82">
        <v>0</v>
      </c>
      <c r="AG39" s="82">
        <v>0</v>
      </c>
      <c r="AH39" s="82">
        <v>0</v>
      </c>
      <c r="AI39" s="82">
        <v>93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32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-32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93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-93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320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320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930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930</v>
      </c>
      <c r="DF39" s="81">
        <f t="shared" si="31"/>
        <v>125</v>
      </c>
      <c r="DG39" s="81">
        <f t="shared" si="32"/>
        <v>-32</v>
      </c>
      <c r="DH39" s="81">
        <f t="shared" si="33"/>
        <v>0</v>
      </c>
      <c r="DI39" s="81">
        <f t="shared" si="34"/>
        <v>0</v>
      </c>
      <c r="DJ39" s="81">
        <f t="shared" si="35"/>
        <v>-93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-17</v>
      </c>
      <c r="D40" s="82">
        <v>0</v>
      </c>
      <c r="E40" s="82">
        <v>0</v>
      </c>
      <c r="F40" s="82">
        <v>-107.25700000000001</v>
      </c>
      <c r="G40" s="82">
        <v>-124.25700000000001</v>
      </c>
      <c r="H40" s="76"/>
      <c r="I40" s="31">
        <v>38</v>
      </c>
      <c r="J40" s="82">
        <v>17</v>
      </c>
      <c r="K40" s="82">
        <v>0</v>
      </c>
      <c r="L40" s="82">
        <v>0</v>
      </c>
      <c r="M40" s="82">
        <v>0</v>
      </c>
      <c r="N40" s="82">
        <v>17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107.25700000000001</v>
      </c>
      <c r="AF40" s="82">
        <v>0</v>
      </c>
      <c r="AG40" s="82">
        <v>0</v>
      </c>
      <c r="AH40" s="82">
        <v>0</v>
      </c>
      <c r="AI40" s="82">
        <v>107.25700000000001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17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-17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107.25700000000001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-107.25700000000001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170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170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1072.5700000000002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1072.5700000000002</v>
      </c>
      <c r="DF40" s="81">
        <f t="shared" si="31"/>
        <v>124.25700000000001</v>
      </c>
      <c r="DG40" s="81">
        <f t="shared" si="32"/>
        <v>-17</v>
      </c>
      <c r="DH40" s="81">
        <f t="shared" si="33"/>
        <v>0</v>
      </c>
      <c r="DI40" s="81">
        <f t="shared" si="34"/>
        <v>0</v>
      </c>
      <c r="DJ40" s="81">
        <f t="shared" si="35"/>
        <v>-107.25700000000001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-12</v>
      </c>
      <c r="D41" s="82">
        <v>0</v>
      </c>
      <c r="E41" s="82">
        <v>0</v>
      </c>
      <c r="F41" s="82">
        <v>-66.352000000000004</v>
      </c>
      <c r="G41" s="82">
        <v>-78.352000000000004</v>
      </c>
      <c r="H41" s="76"/>
      <c r="I41" s="31">
        <v>39</v>
      </c>
      <c r="J41" s="82">
        <v>12</v>
      </c>
      <c r="K41" s="82">
        <v>0</v>
      </c>
      <c r="L41" s="82">
        <v>0</v>
      </c>
      <c r="M41" s="82">
        <v>0</v>
      </c>
      <c r="N41" s="82">
        <v>12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66.352000000000004</v>
      </c>
      <c r="AF41" s="82">
        <v>0</v>
      </c>
      <c r="AG41" s="82">
        <v>0</v>
      </c>
      <c r="AH41" s="82">
        <v>0</v>
      </c>
      <c r="AI41" s="82">
        <v>66.352000000000004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12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-12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66.352000000000004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-66.352000000000004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120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120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663.52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663.52</v>
      </c>
      <c r="DF41" s="81">
        <f t="shared" si="31"/>
        <v>78.352000000000004</v>
      </c>
      <c r="DG41" s="81">
        <f t="shared" si="32"/>
        <v>-12</v>
      </c>
      <c r="DH41" s="81">
        <f t="shared" si="33"/>
        <v>0</v>
      </c>
      <c r="DI41" s="81">
        <f t="shared" si="34"/>
        <v>0</v>
      </c>
      <c r="DJ41" s="81">
        <f t="shared" si="35"/>
        <v>-66.352000000000004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-2.7829999999999999</v>
      </c>
      <c r="G55" s="82">
        <v>-2.7829999999999999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2.7829999999999999</v>
      </c>
      <c r="AF55" s="82">
        <v>0</v>
      </c>
      <c r="AG55" s="82">
        <v>0</v>
      </c>
      <c r="AH55" s="82">
        <v>0</v>
      </c>
      <c r="AI55" s="82">
        <v>2.7829999999999999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2.7829999999999999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-2.7829999999999999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27.83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27.83</v>
      </c>
      <c r="DF55" s="81">
        <f t="shared" si="31"/>
        <v>2.7829999999999999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-2.7829999999999999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-15</v>
      </c>
      <c r="G56" s="82">
        <v>-15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15</v>
      </c>
      <c r="AF56" s="82">
        <v>0</v>
      </c>
      <c r="AG56" s="82">
        <v>0</v>
      </c>
      <c r="AH56" s="82">
        <v>0</v>
      </c>
      <c r="AI56" s="82">
        <v>15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15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-15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150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150</v>
      </c>
      <c r="DF56" s="81">
        <f t="shared" si="31"/>
        <v>15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-15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-19.716999999999999</v>
      </c>
      <c r="G57" s="82">
        <v>-19.716999999999999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19.716999999999999</v>
      </c>
      <c r="AF57" s="82">
        <v>0</v>
      </c>
      <c r="AG57" s="82">
        <v>0</v>
      </c>
      <c r="AH57" s="82">
        <v>0</v>
      </c>
      <c r="AI57" s="82">
        <v>19.716999999999999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19.716999999999999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-19.716999999999999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197.17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197.17</v>
      </c>
      <c r="DF57" s="81">
        <f t="shared" si="31"/>
        <v>19.716999999999999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-19.716999999999999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-8.2270000000000003</v>
      </c>
      <c r="G58" s="82">
        <v>-8.2270000000000003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8.2270000000000003</v>
      </c>
      <c r="AF58" s="82">
        <v>0</v>
      </c>
      <c r="AG58" s="82">
        <v>0</v>
      </c>
      <c r="AH58" s="82">
        <v>0</v>
      </c>
      <c r="AI58" s="82">
        <v>8.2270000000000003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8.2270000000000003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-8.2270000000000003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82.27000000000001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82.27000000000001</v>
      </c>
      <c r="DF58" s="81">
        <f t="shared" si="31"/>
        <v>8.2270000000000003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-8.2270000000000003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-92.397000000000006</v>
      </c>
      <c r="G69" s="82">
        <v>-92.397000000000006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-57.249000000000002</v>
      </c>
      <c r="N69" s="82">
        <v>-57.249000000000002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92.397000000000006</v>
      </c>
      <c r="AF69" s="82">
        <v>57.249000000000002</v>
      </c>
      <c r="AG69" s="82">
        <v>0</v>
      </c>
      <c r="AH69" s="82">
        <v>0</v>
      </c>
      <c r="AI69" s="82">
        <v>149.64599999999999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92.397000000000006</v>
      </c>
      <c r="BQ69" s="83">
        <f t="shared" si="47"/>
        <v>57.249000000000002</v>
      </c>
      <c r="BR69" s="83">
        <f t="shared" si="47"/>
        <v>0</v>
      </c>
      <c r="BS69" s="83">
        <f t="shared" si="47"/>
        <v>0</v>
      </c>
      <c r="BT69" s="83">
        <f t="shared" si="48"/>
        <v>-149.64600000000002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923.97</v>
      </c>
      <c r="DA69" s="80">
        <f t="shared" si="57"/>
        <v>572.49</v>
      </c>
      <c r="DB69" s="80">
        <f t="shared" si="57"/>
        <v>0</v>
      </c>
      <c r="DC69" s="80">
        <f t="shared" si="57"/>
        <v>0</v>
      </c>
      <c r="DD69" s="80">
        <f t="shared" si="58"/>
        <v>1496.46</v>
      </c>
      <c r="DF69" s="81">
        <f t="shared" si="59"/>
        <v>92.397000000000006</v>
      </c>
      <c r="DG69" s="81">
        <f t="shared" si="60"/>
        <v>57.249000000000002</v>
      </c>
      <c r="DH69" s="81">
        <f t="shared" si="61"/>
        <v>0</v>
      </c>
      <c r="DI69" s="81">
        <f t="shared" si="62"/>
        <v>0</v>
      </c>
      <c r="DJ69" s="81">
        <f t="shared" si="63"/>
        <v>-149.64600000000002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-69.75</v>
      </c>
      <c r="G70" s="82">
        <v>-69.75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-43.216000000000001</v>
      </c>
      <c r="N70" s="82">
        <v>-43.216000000000001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69.75</v>
      </c>
      <c r="AF70" s="82">
        <v>43.216000000000001</v>
      </c>
      <c r="AG70" s="82">
        <v>0</v>
      </c>
      <c r="AH70" s="82">
        <v>0</v>
      </c>
      <c r="AI70" s="82">
        <v>112.96599999999999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69.75</v>
      </c>
      <c r="BQ70" s="83">
        <f t="shared" si="47"/>
        <v>43.216000000000001</v>
      </c>
      <c r="BR70" s="83">
        <f t="shared" si="47"/>
        <v>0</v>
      </c>
      <c r="BS70" s="83">
        <f t="shared" si="47"/>
        <v>0</v>
      </c>
      <c r="BT70" s="83">
        <f t="shared" si="48"/>
        <v>-112.96600000000001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697.5</v>
      </c>
      <c r="DA70" s="80">
        <f t="shared" si="57"/>
        <v>432.16</v>
      </c>
      <c r="DB70" s="80">
        <f t="shared" si="57"/>
        <v>0</v>
      </c>
      <c r="DC70" s="80">
        <f t="shared" si="57"/>
        <v>0</v>
      </c>
      <c r="DD70" s="80">
        <f t="shared" si="58"/>
        <v>1129.6600000000001</v>
      </c>
      <c r="DF70" s="81">
        <f t="shared" si="59"/>
        <v>69.75</v>
      </c>
      <c r="DG70" s="81">
        <f t="shared" si="60"/>
        <v>43.216000000000001</v>
      </c>
      <c r="DH70" s="81">
        <f t="shared" si="61"/>
        <v>0</v>
      </c>
      <c r="DI70" s="81">
        <f t="shared" si="62"/>
        <v>0</v>
      </c>
      <c r="DJ70" s="81">
        <f t="shared" si="63"/>
        <v>-112.96600000000001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-62.893000000000001</v>
      </c>
      <c r="G71" s="82">
        <v>-62.893000000000001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-38.968000000000004</v>
      </c>
      <c r="N71" s="82">
        <v>-38.968000000000004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62.893000000000001</v>
      </c>
      <c r="AF71" s="82">
        <v>38.968000000000004</v>
      </c>
      <c r="AG71" s="82">
        <v>0</v>
      </c>
      <c r="AH71" s="82">
        <v>0</v>
      </c>
      <c r="AI71" s="82">
        <v>101.861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62.893000000000001</v>
      </c>
      <c r="BQ71" s="83">
        <f t="shared" si="47"/>
        <v>38.968000000000004</v>
      </c>
      <c r="BR71" s="83">
        <f t="shared" si="47"/>
        <v>0</v>
      </c>
      <c r="BS71" s="83">
        <f t="shared" si="47"/>
        <v>0</v>
      </c>
      <c r="BT71" s="83">
        <f t="shared" si="48"/>
        <v>-101.861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628.93000000000006</v>
      </c>
      <c r="DA71" s="80">
        <f t="shared" si="57"/>
        <v>389.68000000000006</v>
      </c>
      <c r="DB71" s="80">
        <f t="shared" si="57"/>
        <v>0</v>
      </c>
      <c r="DC71" s="80">
        <f t="shared" si="57"/>
        <v>0</v>
      </c>
      <c r="DD71" s="80">
        <f t="shared" si="58"/>
        <v>1018.6100000000001</v>
      </c>
      <c r="DF71" s="81">
        <f t="shared" si="59"/>
        <v>62.893000000000001</v>
      </c>
      <c r="DG71" s="81">
        <f t="shared" si="60"/>
        <v>38.968000000000004</v>
      </c>
      <c r="DH71" s="81">
        <f t="shared" si="61"/>
        <v>0</v>
      </c>
      <c r="DI71" s="81">
        <f t="shared" si="62"/>
        <v>0</v>
      </c>
      <c r="DJ71" s="81">
        <f t="shared" si="63"/>
        <v>-101.861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-68.183000000000007</v>
      </c>
      <c r="G72" s="82">
        <v>-68.183000000000007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-42.244999999999997</v>
      </c>
      <c r="N72" s="82">
        <v>-42.244999999999997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68.183000000000007</v>
      </c>
      <c r="AF72" s="82">
        <v>42.244999999999997</v>
      </c>
      <c r="AG72" s="82">
        <v>0</v>
      </c>
      <c r="AH72" s="82">
        <v>0</v>
      </c>
      <c r="AI72" s="82">
        <v>110.428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68.183000000000007</v>
      </c>
      <c r="BQ72" s="83">
        <f t="shared" si="47"/>
        <v>42.244999999999997</v>
      </c>
      <c r="BR72" s="83">
        <f t="shared" si="47"/>
        <v>0</v>
      </c>
      <c r="BS72" s="83">
        <f t="shared" si="47"/>
        <v>0</v>
      </c>
      <c r="BT72" s="83">
        <f t="shared" si="48"/>
        <v>-110.428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681.83</v>
      </c>
      <c r="DA72" s="80">
        <f t="shared" si="57"/>
        <v>422.45</v>
      </c>
      <c r="DB72" s="80">
        <f t="shared" si="57"/>
        <v>0</v>
      </c>
      <c r="DC72" s="80">
        <f t="shared" si="57"/>
        <v>0</v>
      </c>
      <c r="DD72" s="80">
        <f t="shared" si="58"/>
        <v>1104.28</v>
      </c>
      <c r="DF72" s="81">
        <f t="shared" si="59"/>
        <v>68.183000000000007</v>
      </c>
      <c r="DG72" s="81">
        <f t="shared" si="60"/>
        <v>42.244999999999997</v>
      </c>
      <c r="DH72" s="81">
        <f t="shared" si="61"/>
        <v>0</v>
      </c>
      <c r="DI72" s="81">
        <f t="shared" si="62"/>
        <v>0</v>
      </c>
      <c r="DJ72" s="81">
        <f t="shared" si="63"/>
        <v>-110.428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-56.424999999999997</v>
      </c>
      <c r="G73" s="82">
        <v>-56.424999999999997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-34.96</v>
      </c>
      <c r="N73" s="82">
        <v>-34.96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56.424999999999997</v>
      </c>
      <c r="AF73" s="82">
        <v>34.96</v>
      </c>
      <c r="AG73" s="82">
        <v>0</v>
      </c>
      <c r="AH73" s="82">
        <v>0</v>
      </c>
      <c r="AI73" s="82">
        <v>91.385000000000005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56.424999999999997</v>
      </c>
      <c r="BQ73" s="83">
        <f t="shared" si="47"/>
        <v>34.96</v>
      </c>
      <c r="BR73" s="83">
        <f t="shared" si="47"/>
        <v>0</v>
      </c>
      <c r="BS73" s="83">
        <f t="shared" si="47"/>
        <v>0</v>
      </c>
      <c r="BT73" s="83">
        <f t="shared" si="48"/>
        <v>-91.384999999999991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564.25</v>
      </c>
      <c r="DA73" s="80">
        <f t="shared" si="57"/>
        <v>349.6</v>
      </c>
      <c r="DB73" s="80">
        <f t="shared" si="57"/>
        <v>0</v>
      </c>
      <c r="DC73" s="80">
        <f t="shared" si="57"/>
        <v>0</v>
      </c>
      <c r="DD73" s="80">
        <f t="shared" si="58"/>
        <v>913.85</v>
      </c>
      <c r="DF73" s="81">
        <f t="shared" si="59"/>
        <v>56.424999999999997</v>
      </c>
      <c r="DG73" s="81">
        <f t="shared" si="60"/>
        <v>34.96</v>
      </c>
      <c r="DH73" s="81">
        <f t="shared" si="61"/>
        <v>0</v>
      </c>
      <c r="DI73" s="81">
        <f t="shared" si="62"/>
        <v>0</v>
      </c>
      <c r="DJ73" s="81">
        <f t="shared" si="63"/>
        <v>-91.384999999999991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-53.838000000000001</v>
      </c>
      <c r="G74" s="82">
        <v>-53.838000000000001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-33.356999999999999</v>
      </c>
      <c r="N74" s="82">
        <v>-33.356999999999999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53.838000000000001</v>
      </c>
      <c r="AF74" s="82">
        <v>33.356999999999999</v>
      </c>
      <c r="AG74" s="82">
        <v>0</v>
      </c>
      <c r="AH74" s="82">
        <v>0</v>
      </c>
      <c r="AI74" s="82">
        <v>87.194999999999993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53.838000000000001</v>
      </c>
      <c r="BQ74" s="83">
        <f t="shared" si="47"/>
        <v>33.356999999999999</v>
      </c>
      <c r="BR74" s="83">
        <f t="shared" si="47"/>
        <v>0</v>
      </c>
      <c r="BS74" s="83">
        <f t="shared" si="47"/>
        <v>0</v>
      </c>
      <c r="BT74" s="83">
        <f t="shared" si="48"/>
        <v>-87.194999999999993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538.38</v>
      </c>
      <c r="DA74" s="80">
        <f t="shared" si="57"/>
        <v>333.57</v>
      </c>
      <c r="DB74" s="80">
        <f t="shared" si="57"/>
        <v>0</v>
      </c>
      <c r="DC74" s="80">
        <f t="shared" si="57"/>
        <v>0</v>
      </c>
      <c r="DD74" s="80">
        <f t="shared" si="58"/>
        <v>871.95</v>
      </c>
      <c r="DF74" s="81">
        <f t="shared" si="59"/>
        <v>53.838000000000001</v>
      </c>
      <c r="DG74" s="81">
        <f t="shared" si="60"/>
        <v>33.356999999999999</v>
      </c>
      <c r="DH74" s="81">
        <f t="shared" si="61"/>
        <v>0</v>
      </c>
      <c r="DI74" s="81">
        <f t="shared" si="62"/>
        <v>0</v>
      </c>
      <c r="DJ74" s="81">
        <f t="shared" si="63"/>
        <v>-87.194999999999993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-61.375</v>
      </c>
      <c r="G75" s="82">
        <v>-61.375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-38.027000000000001</v>
      </c>
      <c r="N75" s="82">
        <v>-38.027000000000001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61.375</v>
      </c>
      <c r="AF75" s="82">
        <v>38.027000000000001</v>
      </c>
      <c r="AG75" s="82">
        <v>0</v>
      </c>
      <c r="AH75" s="82">
        <v>0</v>
      </c>
      <c r="AI75" s="82">
        <v>99.402000000000001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61.375</v>
      </c>
      <c r="BQ75" s="83">
        <f t="shared" si="47"/>
        <v>38.027000000000001</v>
      </c>
      <c r="BR75" s="83">
        <f t="shared" si="47"/>
        <v>0</v>
      </c>
      <c r="BS75" s="83">
        <f t="shared" si="47"/>
        <v>0</v>
      </c>
      <c r="BT75" s="83">
        <f t="shared" si="48"/>
        <v>-99.402000000000001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613.75</v>
      </c>
      <c r="DA75" s="80">
        <f t="shared" si="57"/>
        <v>380.27</v>
      </c>
      <c r="DB75" s="80">
        <f t="shared" si="57"/>
        <v>0</v>
      </c>
      <c r="DC75" s="80">
        <f t="shared" si="57"/>
        <v>0</v>
      </c>
      <c r="DD75" s="80">
        <f t="shared" si="58"/>
        <v>994.02</v>
      </c>
      <c r="DF75" s="81">
        <f t="shared" si="59"/>
        <v>61.375</v>
      </c>
      <c r="DG75" s="81">
        <f t="shared" si="60"/>
        <v>38.027000000000001</v>
      </c>
      <c r="DH75" s="81">
        <f t="shared" si="61"/>
        <v>0</v>
      </c>
      <c r="DI75" s="81">
        <f t="shared" si="62"/>
        <v>0</v>
      </c>
      <c r="DJ75" s="81">
        <f t="shared" si="63"/>
        <v>-99.402000000000001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-80.283000000000001</v>
      </c>
      <c r="G76" s="82">
        <v>-80.283000000000001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-49.741999999999997</v>
      </c>
      <c r="N76" s="82">
        <v>-49.741999999999997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80.283000000000001</v>
      </c>
      <c r="AF76" s="82">
        <v>49.741999999999997</v>
      </c>
      <c r="AG76" s="82">
        <v>0</v>
      </c>
      <c r="AH76" s="82">
        <v>0</v>
      </c>
      <c r="AI76" s="82">
        <v>130.02500000000001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80.283000000000001</v>
      </c>
      <c r="BQ76" s="83">
        <f t="shared" si="47"/>
        <v>49.741999999999997</v>
      </c>
      <c r="BR76" s="83">
        <f t="shared" si="47"/>
        <v>0</v>
      </c>
      <c r="BS76" s="83">
        <f t="shared" si="47"/>
        <v>0</v>
      </c>
      <c r="BT76" s="83">
        <f t="shared" si="48"/>
        <v>-130.02500000000001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802.83</v>
      </c>
      <c r="DA76" s="80">
        <f t="shared" si="57"/>
        <v>497.41999999999996</v>
      </c>
      <c r="DB76" s="80">
        <f t="shared" si="57"/>
        <v>0</v>
      </c>
      <c r="DC76" s="80">
        <f t="shared" si="57"/>
        <v>0</v>
      </c>
      <c r="DD76" s="80">
        <f t="shared" si="58"/>
        <v>1300.25</v>
      </c>
      <c r="DF76" s="81">
        <f t="shared" si="59"/>
        <v>80.283000000000001</v>
      </c>
      <c r="DG76" s="81">
        <f t="shared" si="60"/>
        <v>49.741999999999997</v>
      </c>
      <c r="DH76" s="81">
        <f t="shared" si="61"/>
        <v>0</v>
      </c>
      <c r="DI76" s="81">
        <f t="shared" si="62"/>
        <v>0</v>
      </c>
      <c r="DJ76" s="81">
        <f t="shared" si="63"/>
        <v>-130.02500000000001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-87.847999999999999</v>
      </c>
      <c r="G77" s="82">
        <v>-87.847999999999999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-54.43</v>
      </c>
      <c r="N77" s="82">
        <v>-54.43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87.847999999999999</v>
      </c>
      <c r="AF77" s="82">
        <v>54.43</v>
      </c>
      <c r="AG77" s="82">
        <v>0</v>
      </c>
      <c r="AH77" s="82">
        <v>0</v>
      </c>
      <c r="AI77" s="82">
        <v>142.27799999999999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87.847999999999999</v>
      </c>
      <c r="BQ77" s="83">
        <f t="shared" si="47"/>
        <v>54.43</v>
      </c>
      <c r="BR77" s="83">
        <f t="shared" si="47"/>
        <v>0</v>
      </c>
      <c r="BS77" s="83">
        <f t="shared" si="47"/>
        <v>0</v>
      </c>
      <c r="BT77" s="83">
        <f t="shared" si="48"/>
        <v>-142.27799999999999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878.48</v>
      </c>
      <c r="DA77" s="80">
        <f t="shared" si="57"/>
        <v>544.29999999999995</v>
      </c>
      <c r="DB77" s="80">
        <f t="shared" si="57"/>
        <v>0</v>
      </c>
      <c r="DC77" s="80">
        <f t="shared" si="57"/>
        <v>0</v>
      </c>
      <c r="DD77" s="80">
        <f t="shared" si="58"/>
        <v>1422.78</v>
      </c>
      <c r="DF77" s="81">
        <f t="shared" si="59"/>
        <v>87.847999999999999</v>
      </c>
      <c r="DG77" s="81">
        <f t="shared" si="60"/>
        <v>54.43</v>
      </c>
      <c r="DH77" s="81">
        <f t="shared" si="61"/>
        <v>0</v>
      </c>
      <c r="DI77" s="81">
        <f t="shared" si="62"/>
        <v>0</v>
      </c>
      <c r="DJ77" s="81">
        <f t="shared" si="63"/>
        <v>-142.27799999999999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-96.813000000000002</v>
      </c>
      <c r="G78" s="82">
        <v>-96.813000000000002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-59.984999999999999</v>
      </c>
      <c r="N78" s="82">
        <v>-59.984999999999999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96.813000000000002</v>
      </c>
      <c r="AF78" s="82">
        <v>59.984999999999999</v>
      </c>
      <c r="AG78" s="82">
        <v>0</v>
      </c>
      <c r="AH78" s="82">
        <v>0</v>
      </c>
      <c r="AI78" s="82">
        <v>156.798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96.813000000000002</v>
      </c>
      <c r="BQ78" s="83">
        <f t="shared" si="47"/>
        <v>59.984999999999999</v>
      </c>
      <c r="BR78" s="83">
        <f t="shared" si="47"/>
        <v>0</v>
      </c>
      <c r="BS78" s="83">
        <f t="shared" si="47"/>
        <v>0</v>
      </c>
      <c r="BT78" s="83">
        <f t="shared" si="48"/>
        <v>-156.798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968.13</v>
      </c>
      <c r="DA78" s="80">
        <f t="shared" si="57"/>
        <v>599.85</v>
      </c>
      <c r="DB78" s="80">
        <f t="shared" si="57"/>
        <v>0</v>
      </c>
      <c r="DC78" s="80">
        <f t="shared" si="57"/>
        <v>0</v>
      </c>
      <c r="DD78" s="80">
        <f t="shared" si="58"/>
        <v>1567.98</v>
      </c>
      <c r="DF78" s="81">
        <f t="shared" si="59"/>
        <v>96.813000000000002</v>
      </c>
      <c r="DG78" s="81">
        <f t="shared" si="60"/>
        <v>59.984999999999999</v>
      </c>
      <c r="DH78" s="81">
        <f t="shared" si="61"/>
        <v>0</v>
      </c>
      <c r="DI78" s="81">
        <f t="shared" si="62"/>
        <v>0</v>
      </c>
      <c r="DJ78" s="81">
        <f t="shared" si="63"/>
        <v>-156.798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-94.093000000000004</v>
      </c>
      <c r="G79" s="82">
        <v>-94.093000000000004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-58.298999999999999</v>
      </c>
      <c r="N79" s="82">
        <v>-58.298999999999999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94.093000000000004</v>
      </c>
      <c r="AF79" s="82">
        <v>58.298999999999999</v>
      </c>
      <c r="AG79" s="82">
        <v>0</v>
      </c>
      <c r="AH79" s="82">
        <v>0</v>
      </c>
      <c r="AI79" s="82">
        <v>152.392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94.093000000000004</v>
      </c>
      <c r="BQ79" s="83">
        <f t="shared" si="47"/>
        <v>58.298999999999999</v>
      </c>
      <c r="BR79" s="83">
        <f t="shared" si="47"/>
        <v>0</v>
      </c>
      <c r="BS79" s="83">
        <f t="shared" si="47"/>
        <v>0</v>
      </c>
      <c r="BT79" s="83">
        <f t="shared" si="48"/>
        <v>-152.392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940.93000000000006</v>
      </c>
      <c r="DA79" s="80">
        <f t="shared" si="57"/>
        <v>582.99</v>
      </c>
      <c r="DB79" s="80">
        <f t="shared" si="57"/>
        <v>0</v>
      </c>
      <c r="DC79" s="80">
        <f t="shared" si="57"/>
        <v>0</v>
      </c>
      <c r="DD79" s="80">
        <f t="shared" si="58"/>
        <v>1523.92</v>
      </c>
      <c r="DF79" s="81">
        <f t="shared" si="59"/>
        <v>94.093000000000004</v>
      </c>
      <c r="DG79" s="81">
        <f t="shared" si="60"/>
        <v>58.298999999999999</v>
      </c>
      <c r="DH79" s="81">
        <f t="shared" si="61"/>
        <v>0</v>
      </c>
      <c r="DI79" s="81">
        <f t="shared" si="62"/>
        <v>0</v>
      </c>
      <c r="DJ79" s="81">
        <f t="shared" si="63"/>
        <v>-152.392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-103.53700000000001</v>
      </c>
      <c r="G80" s="82">
        <v>-103.53700000000001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-64.150999999999996</v>
      </c>
      <c r="N80" s="82">
        <v>-64.150999999999996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103.53700000000001</v>
      </c>
      <c r="AF80" s="82">
        <v>64.150999999999996</v>
      </c>
      <c r="AG80" s="82">
        <v>0</v>
      </c>
      <c r="AH80" s="82">
        <v>0</v>
      </c>
      <c r="AI80" s="82">
        <v>167.68799999999999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103.53700000000001</v>
      </c>
      <c r="BQ80" s="83">
        <f t="shared" si="47"/>
        <v>64.150999999999996</v>
      </c>
      <c r="BR80" s="83">
        <f t="shared" si="47"/>
        <v>0</v>
      </c>
      <c r="BS80" s="83">
        <f t="shared" si="47"/>
        <v>0</v>
      </c>
      <c r="BT80" s="83">
        <f t="shared" si="48"/>
        <v>-167.68799999999999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1035.3700000000001</v>
      </c>
      <c r="DA80" s="80">
        <f t="shared" si="57"/>
        <v>641.51</v>
      </c>
      <c r="DB80" s="80">
        <f t="shared" si="57"/>
        <v>0</v>
      </c>
      <c r="DC80" s="80">
        <f t="shared" si="57"/>
        <v>0</v>
      </c>
      <c r="DD80" s="80">
        <f t="shared" si="58"/>
        <v>1676.88</v>
      </c>
      <c r="DF80" s="81">
        <f t="shared" si="59"/>
        <v>103.53700000000001</v>
      </c>
      <c r="DG80" s="81">
        <f t="shared" si="60"/>
        <v>64.150999999999996</v>
      </c>
      <c r="DH80" s="81">
        <f t="shared" si="61"/>
        <v>0</v>
      </c>
      <c r="DI80" s="81">
        <f t="shared" si="62"/>
        <v>0</v>
      </c>
      <c r="DJ80" s="81">
        <f t="shared" si="63"/>
        <v>-167.68799999999999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-124.465</v>
      </c>
      <c r="G81" s="82">
        <v>-124.465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-77.117000000000004</v>
      </c>
      <c r="N81" s="82">
        <v>-77.117000000000004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124.465</v>
      </c>
      <c r="AF81" s="82">
        <v>77.117000000000004</v>
      </c>
      <c r="AG81" s="82">
        <v>0</v>
      </c>
      <c r="AH81" s="82">
        <v>0</v>
      </c>
      <c r="AI81" s="82">
        <v>201.58199999999999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124.465</v>
      </c>
      <c r="BQ81" s="83">
        <f t="shared" si="47"/>
        <v>77.117000000000004</v>
      </c>
      <c r="BR81" s="83">
        <f t="shared" si="47"/>
        <v>0</v>
      </c>
      <c r="BS81" s="83">
        <f t="shared" si="47"/>
        <v>0</v>
      </c>
      <c r="BT81" s="83">
        <f t="shared" si="48"/>
        <v>-201.58199999999999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1244.6500000000001</v>
      </c>
      <c r="DA81" s="80">
        <f t="shared" si="57"/>
        <v>771.17000000000007</v>
      </c>
      <c r="DB81" s="80">
        <f t="shared" si="57"/>
        <v>0</v>
      </c>
      <c r="DC81" s="80">
        <f t="shared" si="57"/>
        <v>0</v>
      </c>
      <c r="DD81" s="80">
        <f t="shared" si="58"/>
        <v>2015.8200000000002</v>
      </c>
      <c r="DF81" s="81">
        <f t="shared" si="59"/>
        <v>124.465</v>
      </c>
      <c r="DG81" s="81">
        <f t="shared" si="60"/>
        <v>77.117000000000004</v>
      </c>
      <c r="DH81" s="81">
        <f t="shared" si="61"/>
        <v>0</v>
      </c>
      <c r="DI81" s="81">
        <f t="shared" si="62"/>
        <v>0</v>
      </c>
      <c r="DJ81" s="81">
        <f t="shared" si="63"/>
        <v>-201.58199999999999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-139.34200000000001</v>
      </c>
      <c r="G82" s="82">
        <v>-139.34200000000001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-86.334999999999994</v>
      </c>
      <c r="N82" s="82">
        <v>-86.334999999999994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139.34200000000001</v>
      </c>
      <c r="AF82" s="82">
        <v>86.334999999999994</v>
      </c>
      <c r="AG82" s="82">
        <v>0</v>
      </c>
      <c r="AH82" s="82">
        <v>0</v>
      </c>
      <c r="AI82" s="82">
        <v>225.67699999999999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139.34200000000001</v>
      </c>
      <c r="BQ82" s="83">
        <f t="shared" si="47"/>
        <v>86.334999999999994</v>
      </c>
      <c r="BR82" s="83">
        <f t="shared" si="47"/>
        <v>0</v>
      </c>
      <c r="BS82" s="83">
        <f t="shared" si="47"/>
        <v>0</v>
      </c>
      <c r="BT82" s="83">
        <f t="shared" si="48"/>
        <v>-225.67700000000002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1393.42</v>
      </c>
      <c r="DA82" s="80">
        <f t="shared" si="57"/>
        <v>863.34999999999991</v>
      </c>
      <c r="DB82" s="80">
        <f t="shared" si="57"/>
        <v>0</v>
      </c>
      <c r="DC82" s="80">
        <f t="shared" si="57"/>
        <v>0</v>
      </c>
      <c r="DD82" s="80">
        <f t="shared" si="58"/>
        <v>2256.77</v>
      </c>
      <c r="DF82" s="81">
        <f t="shared" si="59"/>
        <v>139.34200000000001</v>
      </c>
      <c r="DG82" s="81">
        <f t="shared" si="60"/>
        <v>86.334999999999994</v>
      </c>
      <c r="DH82" s="81">
        <f t="shared" si="61"/>
        <v>0</v>
      </c>
      <c r="DI82" s="81">
        <f t="shared" si="62"/>
        <v>0</v>
      </c>
      <c r="DJ82" s="81">
        <f t="shared" si="63"/>
        <v>-225.67700000000002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-194.89</v>
      </c>
      <c r="G83" s="82">
        <v>-194.89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-50</v>
      </c>
      <c r="N83" s="82">
        <v>-50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194.89</v>
      </c>
      <c r="AF83" s="82">
        <v>50</v>
      </c>
      <c r="AG83" s="82">
        <v>0</v>
      </c>
      <c r="AH83" s="82">
        <v>0</v>
      </c>
      <c r="AI83" s="82">
        <v>244.89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194.89</v>
      </c>
      <c r="BQ83" s="83">
        <f t="shared" si="47"/>
        <v>50</v>
      </c>
      <c r="BR83" s="83">
        <f t="shared" si="47"/>
        <v>0</v>
      </c>
      <c r="BS83" s="83">
        <f t="shared" si="47"/>
        <v>0</v>
      </c>
      <c r="BT83" s="83">
        <f t="shared" si="48"/>
        <v>-244.89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1948.8999999999999</v>
      </c>
      <c r="DA83" s="80">
        <f t="shared" si="57"/>
        <v>500</v>
      </c>
      <c r="DB83" s="80">
        <f t="shared" si="57"/>
        <v>0</v>
      </c>
      <c r="DC83" s="80">
        <f t="shared" si="57"/>
        <v>0</v>
      </c>
      <c r="DD83" s="80">
        <f t="shared" si="58"/>
        <v>2448.8999999999996</v>
      </c>
      <c r="DF83" s="81">
        <f t="shared" si="59"/>
        <v>194.89</v>
      </c>
      <c r="DG83" s="81">
        <f t="shared" si="60"/>
        <v>50</v>
      </c>
      <c r="DH83" s="81">
        <f t="shared" si="61"/>
        <v>0</v>
      </c>
      <c r="DI83" s="81">
        <f t="shared" si="62"/>
        <v>0</v>
      </c>
      <c r="DJ83" s="81">
        <f t="shared" si="63"/>
        <v>-244.89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-224.708</v>
      </c>
      <c r="G84" s="82">
        <v>-224.708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-40</v>
      </c>
      <c r="N84" s="82">
        <v>-40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224.708</v>
      </c>
      <c r="AF84" s="82">
        <v>40</v>
      </c>
      <c r="AG84" s="82">
        <v>0</v>
      </c>
      <c r="AH84" s="82">
        <v>0</v>
      </c>
      <c r="AI84" s="82">
        <v>264.70800000000003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224.708</v>
      </c>
      <c r="BQ84" s="83">
        <f t="shared" si="47"/>
        <v>40</v>
      </c>
      <c r="BR84" s="83">
        <f t="shared" si="47"/>
        <v>0</v>
      </c>
      <c r="BS84" s="83">
        <f t="shared" si="47"/>
        <v>0</v>
      </c>
      <c r="BT84" s="83">
        <f t="shared" si="48"/>
        <v>-264.70799999999997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2247.08</v>
      </c>
      <c r="DA84" s="80">
        <f t="shared" si="57"/>
        <v>400</v>
      </c>
      <c r="DB84" s="80">
        <f t="shared" si="57"/>
        <v>0</v>
      </c>
      <c r="DC84" s="80">
        <f t="shared" si="57"/>
        <v>0</v>
      </c>
      <c r="DD84" s="80">
        <f t="shared" si="58"/>
        <v>2647.08</v>
      </c>
      <c r="DF84" s="81">
        <f t="shared" si="59"/>
        <v>224.708</v>
      </c>
      <c r="DG84" s="81">
        <f t="shared" si="60"/>
        <v>40</v>
      </c>
      <c r="DH84" s="81">
        <f t="shared" si="61"/>
        <v>0</v>
      </c>
      <c r="DI84" s="81">
        <f t="shared" si="62"/>
        <v>0</v>
      </c>
      <c r="DJ84" s="81">
        <f t="shared" si="63"/>
        <v>-264.70799999999997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-261.95999999999998</v>
      </c>
      <c r="G85" s="82">
        <v>-261.95999999999998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-35</v>
      </c>
      <c r="N85" s="82">
        <v>-35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261.95999999999998</v>
      </c>
      <c r="AF85" s="82">
        <v>35</v>
      </c>
      <c r="AG85" s="82">
        <v>0</v>
      </c>
      <c r="AH85" s="82">
        <v>0</v>
      </c>
      <c r="AI85" s="82">
        <v>296.95999999999998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261.95999999999998</v>
      </c>
      <c r="BQ85" s="83">
        <f t="shared" si="47"/>
        <v>35</v>
      </c>
      <c r="BR85" s="83">
        <f t="shared" si="47"/>
        <v>0</v>
      </c>
      <c r="BS85" s="83">
        <f t="shared" si="47"/>
        <v>0</v>
      </c>
      <c r="BT85" s="83">
        <f t="shared" si="48"/>
        <v>-296.95999999999998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2619.6</v>
      </c>
      <c r="DA85" s="80">
        <f t="shared" si="57"/>
        <v>350</v>
      </c>
      <c r="DB85" s="80">
        <f t="shared" si="57"/>
        <v>0</v>
      </c>
      <c r="DC85" s="80">
        <f t="shared" si="57"/>
        <v>0</v>
      </c>
      <c r="DD85" s="80">
        <f t="shared" si="58"/>
        <v>2969.6</v>
      </c>
      <c r="DF85" s="81">
        <f t="shared" si="59"/>
        <v>261.95999999999998</v>
      </c>
      <c r="DG85" s="81">
        <f t="shared" si="60"/>
        <v>35</v>
      </c>
      <c r="DH85" s="81">
        <f t="shared" si="61"/>
        <v>0</v>
      </c>
      <c r="DI85" s="81">
        <f t="shared" si="62"/>
        <v>0</v>
      </c>
      <c r="DJ85" s="81">
        <f t="shared" si="63"/>
        <v>-296.95999999999998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-311</v>
      </c>
      <c r="G86" s="82">
        <v>-311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-20</v>
      </c>
      <c r="N86" s="82">
        <v>-20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311</v>
      </c>
      <c r="AF86" s="82">
        <v>20</v>
      </c>
      <c r="AG86" s="82">
        <v>0</v>
      </c>
      <c r="AH86" s="82">
        <v>0</v>
      </c>
      <c r="AI86" s="82">
        <v>331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311</v>
      </c>
      <c r="BQ86" s="83">
        <f t="shared" si="47"/>
        <v>20</v>
      </c>
      <c r="BR86" s="83">
        <f t="shared" si="47"/>
        <v>0</v>
      </c>
      <c r="BS86" s="83">
        <f t="shared" si="47"/>
        <v>0</v>
      </c>
      <c r="BT86" s="83">
        <f t="shared" si="48"/>
        <v>-331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3110</v>
      </c>
      <c r="DA86" s="80">
        <f t="shared" si="57"/>
        <v>200</v>
      </c>
      <c r="DB86" s="80">
        <f t="shared" si="57"/>
        <v>0</v>
      </c>
      <c r="DC86" s="80">
        <f t="shared" si="57"/>
        <v>0</v>
      </c>
      <c r="DD86" s="80">
        <f t="shared" si="58"/>
        <v>3310</v>
      </c>
      <c r="DF86" s="81">
        <f t="shared" si="59"/>
        <v>311</v>
      </c>
      <c r="DG86" s="81">
        <f t="shared" si="60"/>
        <v>20</v>
      </c>
      <c r="DH86" s="81">
        <f t="shared" si="61"/>
        <v>0</v>
      </c>
      <c r="DI86" s="81">
        <f t="shared" si="62"/>
        <v>0</v>
      </c>
      <c r="DJ86" s="81">
        <f t="shared" si="63"/>
        <v>-331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-293</v>
      </c>
      <c r="G87" s="82">
        <v>-293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-5</v>
      </c>
      <c r="N87" s="82">
        <v>-5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293</v>
      </c>
      <c r="AF87" s="82">
        <v>5</v>
      </c>
      <c r="AG87" s="82">
        <v>0</v>
      </c>
      <c r="AH87" s="82">
        <v>0</v>
      </c>
      <c r="AI87" s="82">
        <v>298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293</v>
      </c>
      <c r="BQ87" s="83">
        <f t="shared" si="47"/>
        <v>5</v>
      </c>
      <c r="BR87" s="83">
        <f t="shared" si="47"/>
        <v>0</v>
      </c>
      <c r="BS87" s="83">
        <f t="shared" si="47"/>
        <v>0</v>
      </c>
      <c r="BT87" s="83">
        <f t="shared" si="48"/>
        <v>-298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2930</v>
      </c>
      <c r="DA87" s="80">
        <f t="shared" si="57"/>
        <v>50</v>
      </c>
      <c r="DB87" s="80">
        <f t="shared" si="57"/>
        <v>0</v>
      </c>
      <c r="DC87" s="80">
        <f t="shared" si="57"/>
        <v>0</v>
      </c>
      <c r="DD87" s="80">
        <f t="shared" si="58"/>
        <v>2980</v>
      </c>
      <c r="DF87" s="81">
        <f t="shared" si="59"/>
        <v>293</v>
      </c>
      <c r="DG87" s="81">
        <f t="shared" si="60"/>
        <v>5</v>
      </c>
      <c r="DH87" s="81">
        <f t="shared" si="61"/>
        <v>0</v>
      </c>
      <c r="DI87" s="81">
        <f t="shared" si="62"/>
        <v>0</v>
      </c>
      <c r="DJ87" s="81">
        <f t="shared" si="63"/>
        <v>-298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-270</v>
      </c>
      <c r="G88" s="82">
        <v>-270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270</v>
      </c>
      <c r="AF88" s="82">
        <v>0</v>
      </c>
      <c r="AG88" s="82">
        <v>0</v>
      </c>
      <c r="AH88" s="82">
        <v>0</v>
      </c>
      <c r="AI88" s="82">
        <v>270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270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-270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2700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2700</v>
      </c>
      <c r="DF88" s="81">
        <f t="shared" si="59"/>
        <v>270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-270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-309</v>
      </c>
      <c r="G89" s="82">
        <v>-309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309</v>
      </c>
      <c r="AF89" s="82">
        <v>0</v>
      </c>
      <c r="AG89" s="82">
        <v>0</v>
      </c>
      <c r="AH89" s="82">
        <v>0</v>
      </c>
      <c r="AI89" s="82">
        <v>309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309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-309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3090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3090</v>
      </c>
      <c r="DF89" s="81">
        <f t="shared" si="59"/>
        <v>309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-309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-290</v>
      </c>
      <c r="G90" s="82">
        <v>-290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290</v>
      </c>
      <c r="AF90" s="82">
        <v>0</v>
      </c>
      <c r="AG90" s="82">
        <v>0</v>
      </c>
      <c r="AH90" s="82">
        <v>0</v>
      </c>
      <c r="AI90" s="82">
        <v>290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290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-290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2900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2900</v>
      </c>
      <c r="DF90" s="81">
        <f t="shared" si="59"/>
        <v>290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-290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-132.07</v>
      </c>
      <c r="G91" s="82">
        <v>-132.07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132.07</v>
      </c>
      <c r="AF91" s="82">
        <v>0</v>
      </c>
      <c r="AG91" s="82">
        <v>0</v>
      </c>
      <c r="AH91" s="82">
        <v>0</v>
      </c>
      <c r="AI91" s="82">
        <v>132.07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132.07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-132.07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1320.6999999999998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1320.6999999999998</v>
      </c>
      <c r="DF91" s="81">
        <f t="shared" si="59"/>
        <v>132.07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-132.07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-142.33000000000001</v>
      </c>
      <c r="G92" s="82">
        <v>-142.33000000000001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142.33000000000001</v>
      </c>
      <c r="AF92" s="82">
        <v>0</v>
      </c>
      <c r="AG92" s="82">
        <v>0</v>
      </c>
      <c r="AH92" s="82">
        <v>0</v>
      </c>
      <c r="AI92" s="82">
        <v>142.33000000000001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142.33000000000001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-142.33000000000001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1423.3000000000002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1423.3000000000002</v>
      </c>
      <c r="DF92" s="81">
        <f t="shared" si="59"/>
        <v>142.33000000000001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-142.33000000000001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-149.94</v>
      </c>
      <c r="G93" s="82">
        <v>-149.94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149.94</v>
      </c>
      <c r="AF93" s="82">
        <v>0</v>
      </c>
      <c r="AG93" s="82">
        <v>0</v>
      </c>
      <c r="AH93" s="82">
        <v>0</v>
      </c>
      <c r="AI93" s="82">
        <v>149.94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149.94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-149.94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1499.4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1499.4</v>
      </c>
      <c r="DF93" s="81">
        <f t="shared" si="59"/>
        <v>149.94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-149.94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-154.19999999999999</v>
      </c>
      <c r="G94" s="82">
        <v>-154.19999999999999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154.19999999999999</v>
      </c>
      <c r="AF94" s="82">
        <v>0</v>
      </c>
      <c r="AG94" s="82">
        <v>0</v>
      </c>
      <c r="AH94" s="82">
        <v>0</v>
      </c>
      <c r="AI94" s="82">
        <v>154.19999999999999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154.19999999999999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-154.19999999999999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1542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1542</v>
      </c>
      <c r="DF94" s="81">
        <f t="shared" si="59"/>
        <v>154.19999999999999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-154.19999999999999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-118.56</v>
      </c>
      <c r="G95" s="82">
        <v>-118.56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118.56</v>
      </c>
      <c r="AF95" s="82">
        <v>0</v>
      </c>
      <c r="AG95" s="82">
        <v>0</v>
      </c>
      <c r="AH95" s="82">
        <v>0</v>
      </c>
      <c r="AI95" s="82">
        <v>118.56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118.56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-118.56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1185.5999999999999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1185.5999999999999</v>
      </c>
      <c r="DF95" s="81">
        <f t="shared" si="59"/>
        <v>118.56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-118.56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-128.78</v>
      </c>
      <c r="G96" s="82">
        <v>-128.78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128.78</v>
      </c>
      <c r="AF96" s="82">
        <v>0</v>
      </c>
      <c r="AG96" s="82">
        <v>0</v>
      </c>
      <c r="AH96" s="82">
        <v>0</v>
      </c>
      <c r="AI96" s="82">
        <v>128.78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128.78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-128.78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1287.8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1287.8</v>
      </c>
      <c r="DF96" s="81">
        <f t="shared" si="59"/>
        <v>128.78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-128.78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-104.53</v>
      </c>
      <c r="G97" s="82">
        <v>-104.53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104.53</v>
      </c>
      <c r="AF97" s="82">
        <v>0</v>
      </c>
      <c r="AG97" s="82">
        <v>0</v>
      </c>
      <c r="AH97" s="82">
        <v>0</v>
      </c>
      <c r="AI97" s="82">
        <v>104.53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104.53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-104.53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1045.3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1045.3</v>
      </c>
      <c r="DF97" s="81">
        <f t="shared" si="59"/>
        <v>104.53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-104.53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-81</v>
      </c>
      <c r="G98" s="82">
        <v>-81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81</v>
      </c>
      <c r="AF98" s="82">
        <v>0</v>
      </c>
      <c r="AG98" s="82">
        <v>0</v>
      </c>
      <c r="AH98" s="82">
        <v>0</v>
      </c>
      <c r="AI98" s="82">
        <v>81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81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-81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20418.642000000003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20418.642000000003</v>
      </c>
      <c r="DF98" s="81">
        <f t="shared" si="59"/>
        <v>81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-81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4.8688249999999995E-2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-4.8688249999999995E-2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1.8211982499999997</v>
      </c>
      <c r="BQ99" s="87">
        <f t="shared" ref="BQ99:BT99" si="68">SUM(BQ3:BQ98)/4000</f>
        <v>0.30827024999999997</v>
      </c>
      <c r="BR99" s="87">
        <f t="shared" si="68"/>
        <v>0</v>
      </c>
      <c r="BS99" s="87">
        <f t="shared" si="68"/>
        <v>0</v>
      </c>
      <c r="BT99" s="87">
        <f t="shared" si="68"/>
        <v>-2.1294684999999998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4.8688250000000002E-2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4.8688250000000002E-2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2.3114143000000009</v>
      </c>
      <c r="DA99" s="89">
        <f t="shared" ref="DA99:DD99" si="73">SUM(DA3:DA98)/40000</f>
        <v>0.30827025000000002</v>
      </c>
      <c r="DB99" s="89">
        <f t="shared" si="73"/>
        <v>0</v>
      </c>
      <c r="DC99" s="89">
        <f t="shared" si="73"/>
        <v>0</v>
      </c>
      <c r="DD99" s="89">
        <f t="shared" si="73"/>
        <v>2.6196845500000001</v>
      </c>
      <c r="DE99" s="86"/>
      <c r="DF99" s="81">
        <f t="shared" si="59"/>
        <v>1.8698864999999998</v>
      </c>
      <c r="DG99" s="81">
        <f t="shared" si="60"/>
        <v>0.25958199999999998</v>
      </c>
      <c r="DH99" s="81">
        <f t="shared" si="61"/>
        <v>0</v>
      </c>
      <c r="DI99" s="81">
        <f t="shared" si="62"/>
        <v>0</v>
      </c>
      <c r="DJ99" s="81">
        <f t="shared" si="63"/>
        <v>-2.1294684999999998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309.80380000000002</v>
      </c>
      <c r="H3" s="175">
        <f t="shared" ref="H3:H66" ca="1" si="2">INDIRECT("ISGS_Delhi_pp!" &amp; $V$3 &amp; X3)</f>
        <v>299.33243199999998</v>
      </c>
      <c r="I3" s="179">
        <f ca="1">INDIRECT("BRPL_EOD!" &amp; $V$3 &amp; X3)</f>
        <v>246.19</v>
      </c>
      <c r="J3" s="177">
        <f ca="1">INDIRECT("BYPL_EOD!" &amp; $V$3 &amp; X3)</f>
        <v>53.14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299.33</v>
      </c>
      <c r="N3" s="176">
        <f ca="1">INDIRECT("BRPL_ISGS_exbus!" &amp; $V$3 &amp; X3)</f>
        <v>254.80438820699564</v>
      </c>
      <c r="O3" s="177">
        <f ca="1">INDIRECT("BYPL_ISGS_exbus!" &amp; $V$3 &amp; X3)</f>
        <v>54.999411793004384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309.80380000000002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296</v>
      </c>
      <c r="H4" s="183">
        <f t="shared" ca="1" si="2"/>
        <v>285.99520000000001</v>
      </c>
      <c r="I4" s="184">
        <f t="shared" ref="I4:I67" ca="1" si="5">INDIRECT("BRPL_EOD!" &amp; $V$3 &amp; X4)</f>
        <v>232.86</v>
      </c>
      <c r="J4" s="181">
        <f t="shared" ref="J4:J67" ca="1" si="6">INDIRECT("BYPL_EOD!" &amp; $V$3 &amp; X4)</f>
        <v>53.14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286</v>
      </c>
      <c r="N4" s="180">
        <f t="shared" ref="N4:N67" ca="1" si="10">INDIRECT("BRPL_ISGS_exbus!" &amp; $V$3 &amp; X4)</f>
        <v>241.00195804195803</v>
      </c>
      <c r="O4" s="181">
        <f t="shared" ref="O4:O67" ca="1" si="11">INDIRECT("BYPL_ISGS_exbus!" &amp; $V$3 &amp; X4)</f>
        <v>54.998041958041952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296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278</v>
      </c>
      <c r="H5" s="183">
        <f t="shared" ca="1" si="2"/>
        <v>268.60359999999997</v>
      </c>
      <c r="I5" s="184">
        <f t="shared" ca="1" si="5"/>
        <v>229.95</v>
      </c>
      <c r="J5" s="181">
        <f t="shared" ca="1" si="6"/>
        <v>38.65</v>
      </c>
      <c r="K5" s="181">
        <f t="shared" ca="1" si="7"/>
        <v>0</v>
      </c>
      <c r="L5" s="181">
        <f t="shared" ca="1" si="8"/>
        <v>0</v>
      </c>
      <c r="M5" s="182">
        <f t="shared" ca="1" si="9"/>
        <v>268.59999999999997</v>
      </c>
      <c r="N5" s="180">
        <f t="shared" ca="1" si="10"/>
        <v>237.99739389426659</v>
      </c>
      <c r="O5" s="181">
        <f t="shared" ca="1" si="11"/>
        <v>40.002606105733435</v>
      </c>
      <c r="P5" s="181">
        <f t="shared" ca="1" si="12"/>
        <v>0</v>
      </c>
      <c r="Q5" s="181">
        <f t="shared" ca="1" si="13"/>
        <v>0</v>
      </c>
      <c r="R5" s="182">
        <f t="shared" ca="1" si="14"/>
        <v>278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264</v>
      </c>
      <c r="H6" s="183">
        <f t="shared" ca="1" si="2"/>
        <v>255.07679999999999</v>
      </c>
      <c r="I6" s="184">
        <f t="shared" ca="1" si="5"/>
        <v>216.43</v>
      </c>
      <c r="J6" s="181">
        <f t="shared" ca="1" si="6"/>
        <v>38.65</v>
      </c>
      <c r="K6" s="181">
        <f t="shared" ca="1" si="7"/>
        <v>0</v>
      </c>
      <c r="L6" s="181">
        <f t="shared" ca="1" si="8"/>
        <v>0</v>
      </c>
      <c r="M6" s="182">
        <f t="shared" ca="1" si="9"/>
        <v>255.08</v>
      </c>
      <c r="N6" s="180">
        <f t="shared" ca="1" si="10"/>
        <v>223.99843186451309</v>
      </c>
      <c r="O6" s="181">
        <f t="shared" ca="1" si="11"/>
        <v>40.001568135486906</v>
      </c>
      <c r="P6" s="181">
        <f t="shared" ca="1" si="12"/>
        <v>0</v>
      </c>
      <c r="Q6" s="181">
        <f t="shared" ca="1" si="13"/>
        <v>0</v>
      </c>
      <c r="R6" s="182">
        <f t="shared" ca="1" si="14"/>
        <v>264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261</v>
      </c>
      <c r="H7" s="183">
        <f t="shared" ca="1" si="2"/>
        <v>252.1782</v>
      </c>
      <c r="I7" s="184">
        <f t="shared" ca="1" si="5"/>
        <v>213.53</v>
      </c>
      <c r="J7" s="181">
        <f t="shared" ca="1" si="6"/>
        <v>38.65</v>
      </c>
      <c r="K7" s="181">
        <f t="shared" ca="1" si="7"/>
        <v>0</v>
      </c>
      <c r="L7" s="181">
        <f t="shared" ca="1" si="8"/>
        <v>0</v>
      </c>
      <c r="M7" s="182">
        <f t="shared" ca="1" si="9"/>
        <v>252.18</v>
      </c>
      <c r="N7" s="180">
        <f t="shared" ca="1" si="10"/>
        <v>220.99821556031407</v>
      </c>
      <c r="O7" s="181">
        <f t="shared" ca="1" si="11"/>
        <v>40.001784439685942</v>
      </c>
      <c r="P7" s="181">
        <f t="shared" ca="1" si="12"/>
        <v>0</v>
      </c>
      <c r="Q7" s="181">
        <f t="shared" ca="1" si="13"/>
        <v>0</v>
      </c>
      <c r="R7" s="182">
        <f t="shared" ca="1" si="14"/>
        <v>261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254</v>
      </c>
      <c r="H8" s="183">
        <f t="shared" ca="1" si="2"/>
        <v>245.41480000000001</v>
      </c>
      <c r="I8" s="184">
        <f t="shared" ca="1" si="5"/>
        <v>206.76</v>
      </c>
      <c r="J8" s="181">
        <f t="shared" ca="1" si="6"/>
        <v>38.65</v>
      </c>
      <c r="K8" s="181">
        <f t="shared" ca="1" si="7"/>
        <v>0</v>
      </c>
      <c r="L8" s="181">
        <f t="shared" ca="1" si="8"/>
        <v>0</v>
      </c>
      <c r="M8" s="182">
        <f t="shared" ca="1" si="9"/>
        <v>245.41</v>
      </c>
      <c r="N8" s="180">
        <f t="shared" ca="1" si="10"/>
        <v>213.9971476304959</v>
      </c>
      <c r="O8" s="181">
        <f t="shared" ca="1" si="11"/>
        <v>40.002852369504097</v>
      </c>
      <c r="P8" s="181">
        <f t="shared" ca="1" si="12"/>
        <v>0</v>
      </c>
      <c r="Q8" s="181">
        <f t="shared" ca="1" si="13"/>
        <v>0</v>
      </c>
      <c r="R8" s="182">
        <f t="shared" ca="1" si="14"/>
        <v>254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240</v>
      </c>
      <c r="H9" s="183">
        <f t="shared" ca="1" si="2"/>
        <v>231.88800000000001</v>
      </c>
      <c r="I9" s="184">
        <f t="shared" ca="1" si="5"/>
        <v>193.24</v>
      </c>
      <c r="J9" s="181">
        <f t="shared" ca="1" si="6"/>
        <v>38.65</v>
      </c>
      <c r="K9" s="181">
        <f t="shared" ca="1" si="7"/>
        <v>0</v>
      </c>
      <c r="L9" s="181">
        <f t="shared" ca="1" si="8"/>
        <v>0</v>
      </c>
      <c r="M9" s="182">
        <f t="shared" ca="1" si="9"/>
        <v>231.89000000000001</v>
      </c>
      <c r="N9" s="180">
        <f t="shared" ca="1" si="10"/>
        <v>199.99827504420199</v>
      </c>
      <c r="O9" s="181">
        <f t="shared" ca="1" si="11"/>
        <v>40.001724955798004</v>
      </c>
      <c r="P9" s="181">
        <f t="shared" ca="1" si="12"/>
        <v>0</v>
      </c>
      <c r="Q9" s="181">
        <f t="shared" ca="1" si="13"/>
        <v>0</v>
      </c>
      <c r="R9" s="182">
        <f t="shared" ca="1" si="14"/>
        <v>240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230</v>
      </c>
      <c r="H10" s="183">
        <f t="shared" ca="1" si="2"/>
        <v>222.226</v>
      </c>
      <c r="I10" s="184">
        <f t="shared" ca="1" si="5"/>
        <v>183.58</v>
      </c>
      <c r="J10" s="181">
        <f t="shared" ca="1" si="6"/>
        <v>38.65</v>
      </c>
      <c r="K10" s="181">
        <f t="shared" ca="1" si="7"/>
        <v>0</v>
      </c>
      <c r="L10" s="181">
        <f t="shared" ca="1" si="8"/>
        <v>0</v>
      </c>
      <c r="M10" s="182">
        <f t="shared" ca="1" si="9"/>
        <v>222.23000000000002</v>
      </c>
      <c r="N10" s="180">
        <f t="shared" ca="1" si="10"/>
        <v>189.99865004724836</v>
      </c>
      <c r="O10" s="181">
        <f t="shared" ca="1" si="11"/>
        <v>40.001349952751653</v>
      </c>
      <c r="P10" s="181">
        <f t="shared" ca="1" si="12"/>
        <v>0</v>
      </c>
      <c r="Q10" s="181">
        <f t="shared" ca="1" si="13"/>
        <v>0</v>
      </c>
      <c r="R10" s="182">
        <f t="shared" ca="1" si="14"/>
        <v>230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222</v>
      </c>
      <c r="H11" s="183">
        <f t="shared" ca="1" si="2"/>
        <v>214.49639999999999</v>
      </c>
      <c r="I11" s="184">
        <f t="shared" ca="1" si="5"/>
        <v>175.85</v>
      </c>
      <c r="J11" s="181">
        <f t="shared" ca="1" si="6"/>
        <v>38.65</v>
      </c>
      <c r="K11" s="181">
        <f t="shared" ca="1" si="7"/>
        <v>0</v>
      </c>
      <c r="L11" s="181">
        <f t="shared" ca="1" si="8"/>
        <v>0</v>
      </c>
      <c r="M11" s="182">
        <f t="shared" ca="1" si="9"/>
        <v>214.5</v>
      </c>
      <c r="N11" s="180">
        <f t="shared" ca="1" si="10"/>
        <v>181.99860139860138</v>
      </c>
      <c r="O11" s="181">
        <f t="shared" ca="1" si="11"/>
        <v>40.001398601398598</v>
      </c>
      <c r="P11" s="181">
        <f t="shared" ca="1" si="12"/>
        <v>0</v>
      </c>
      <c r="Q11" s="181">
        <f t="shared" ca="1" si="13"/>
        <v>0</v>
      </c>
      <c r="R11" s="182">
        <f t="shared" ca="1" si="14"/>
        <v>221.99999999999997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214</v>
      </c>
      <c r="H12" s="183">
        <f t="shared" ca="1" si="2"/>
        <v>206.76679999999999</v>
      </c>
      <c r="I12" s="184">
        <f t="shared" ca="1" si="5"/>
        <v>168.12</v>
      </c>
      <c r="J12" s="181">
        <f t="shared" ca="1" si="6"/>
        <v>38.65</v>
      </c>
      <c r="K12" s="181">
        <f t="shared" ca="1" si="7"/>
        <v>0</v>
      </c>
      <c r="L12" s="181">
        <f t="shared" ca="1" si="8"/>
        <v>0</v>
      </c>
      <c r="M12" s="182">
        <f t="shared" ca="1" si="9"/>
        <v>206.77</v>
      </c>
      <c r="N12" s="180">
        <f t="shared" ca="1" si="10"/>
        <v>173.99854911254047</v>
      </c>
      <c r="O12" s="181">
        <f t="shared" ca="1" si="11"/>
        <v>40.001450887459491</v>
      </c>
      <c r="P12" s="181">
        <f t="shared" ca="1" si="12"/>
        <v>0</v>
      </c>
      <c r="Q12" s="181">
        <f t="shared" ca="1" si="13"/>
        <v>0</v>
      </c>
      <c r="R12" s="182">
        <f t="shared" ca="1" si="14"/>
        <v>213.99999999999997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199</v>
      </c>
      <c r="H13" s="183">
        <f t="shared" ca="1" si="2"/>
        <v>192.27379999999999</v>
      </c>
      <c r="I13" s="184">
        <f t="shared" ca="1" si="5"/>
        <v>153.62</v>
      </c>
      <c r="J13" s="181">
        <f t="shared" ca="1" si="6"/>
        <v>38.65</v>
      </c>
      <c r="K13" s="181">
        <f t="shared" ca="1" si="7"/>
        <v>0</v>
      </c>
      <c r="L13" s="181">
        <f t="shared" ca="1" si="8"/>
        <v>0</v>
      </c>
      <c r="M13" s="182">
        <f t="shared" ca="1" si="9"/>
        <v>192.27</v>
      </c>
      <c r="N13" s="180">
        <f t="shared" ca="1" si="10"/>
        <v>158.99713943933011</v>
      </c>
      <c r="O13" s="181">
        <f t="shared" ca="1" si="11"/>
        <v>40.002860560669887</v>
      </c>
      <c r="P13" s="181">
        <f t="shared" ca="1" si="12"/>
        <v>0</v>
      </c>
      <c r="Q13" s="181">
        <f t="shared" ca="1" si="13"/>
        <v>0</v>
      </c>
      <c r="R13" s="182">
        <f t="shared" ca="1" si="14"/>
        <v>199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197</v>
      </c>
      <c r="H14" s="183">
        <f t="shared" ca="1" si="2"/>
        <v>190.34139999999999</v>
      </c>
      <c r="I14" s="184">
        <f t="shared" ca="1" si="5"/>
        <v>151.69</v>
      </c>
      <c r="J14" s="181">
        <f t="shared" ca="1" si="6"/>
        <v>38.65</v>
      </c>
      <c r="K14" s="181">
        <f t="shared" ca="1" si="7"/>
        <v>0</v>
      </c>
      <c r="L14" s="181">
        <f t="shared" ca="1" si="8"/>
        <v>0</v>
      </c>
      <c r="M14" s="182">
        <f t="shared" ca="1" si="9"/>
        <v>190.34</v>
      </c>
      <c r="N14" s="180">
        <f t="shared" ca="1" si="10"/>
        <v>156.99763580960388</v>
      </c>
      <c r="O14" s="181">
        <f t="shared" ca="1" si="11"/>
        <v>40.002364190396143</v>
      </c>
      <c r="P14" s="181">
        <f t="shared" ca="1" si="12"/>
        <v>0</v>
      </c>
      <c r="Q14" s="181">
        <f t="shared" ca="1" si="13"/>
        <v>0</v>
      </c>
      <c r="R14" s="182">
        <f t="shared" ca="1" si="14"/>
        <v>197.00000000000003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189</v>
      </c>
      <c r="H15" s="183">
        <f t="shared" ca="1" si="2"/>
        <v>182.61179999999999</v>
      </c>
      <c r="I15" s="184">
        <f t="shared" ca="1" si="5"/>
        <v>143.96</v>
      </c>
      <c r="J15" s="181">
        <f t="shared" ca="1" si="6"/>
        <v>38.65</v>
      </c>
      <c r="K15" s="181">
        <f t="shared" ca="1" si="7"/>
        <v>0</v>
      </c>
      <c r="L15" s="181">
        <f t="shared" ca="1" si="8"/>
        <v>0</v>
      </c>
      <c r="M15" s="182">
        <f t="shared" ca="1" si="9"/>
        <v>182.61</v>
      </c>
      <c r="N15" s="180">
        <f t="shared" ca="1" si="10"/>
        <v>148.99753573188764</v>
      </c>
      <c r="O15" s="181">
        <f t="shared" ca="1" si="11"/>
        <v>40.002464268112369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189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180</v>
      </c>
      <c r="H16" s="183">
        <f t="shared" ca="1" si="2"/>
        <v>173.916</v>
      </c>
      <c r="I16" s="184">
        <f t="shared" ca="1" si="5"/>
        <v>135.27000000000001</v>
      </c>
      <c r="J16" s="181">
        <f t="shared" ca="1" si="6"/>
        <v>38.65</v>
      </c>
      <c r="K16" s="181">
        <f t="shared" ca="1" si="7"/>
        <v>0</v>
      </c>
      <c r="L16" s="181">
        <f t="shared" ca="1" si="8"/>
        <v>0</v>
      </c>
      <c r="M16" s="182">
        <f t="shared" ca="1" si="9"/>
        <v>173.92000000000002</v>
      </c>
      <c r="N16" s="180">
        <f t="shared" ca="1" si="10"/>
        <v>139.99885004599818</v>
      </c>
      <c r="O16" s="181">
        <f t="shared" ca="1" si="11"/>
        <v>40.001149954001832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180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180</v>
      </c>
      <c r="H17" s="183">
        <f t="shared" ca="1" si="2"/>
        <v>173.916</v>
      </c>
      <c r="I17" s="184">
        <f t="shared" ca="1" si="5"/>
        <v>135.27000000000001</v>
      </c>
      <c r="J17" s="181">
        <f t="shared" ca="1" si="6"/>
        <v>38.65</v>
      </c>
      <c r="K17" s="181">
        <f t="shared" ca="1" si="7"/>
        <v>0</v>
      </c>
      <c r="L17" s="181">
        <f t="shared" ca="1" si="8"/>
        <v>0</v>
      </c>
      <c r="M17" s="182">
        <f t="shared" ca="1" si="9"/>
        <v>173.92000000000002</v>
      </c>
      <c r="N17" s="180">
        <f t="shared" ca="1" si="10"/>
        <v>139.99885004599818</v>
      </c>
      <c r="O17" s="181">
        <f t="shared" ca="1" si="11"/>
        <v>40.001149954001832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180</v>
      </c>
      <c r="H18" s="183">
        <f t="shared" ca="1" si="2"/>
        <v>173.916</v>
      </c>
      <c r="I18" s="184">
        <f t="shared" ca="1" si="5"/>
        <v>135.27000000000001</v>
      </c>
      <c r="J18" s="181">
        <f t="shared" ca="1" si="6"/>
        <v>38.65</v>
      </c>
      <c r="K18" s="181">
        <f t="shared" ca="1" si="7"/>
        <v>0</v>
      </c>
      <c r="L18" s="181">
        <f t="shared" ca="1" si="8"/>
        <v>0</v>
      </c>
      <c r="M18" s="182">
        <f t="shared" ca="1" si="9"/>
        <v>173.92000000000002</v>
      </c>
      <c r="N18" s="180">
        <f t="shared" ca="1" si="10"/>
        <v>139.99885004599818</v>
      </c>
      <c r="O18" s="181">
        <f t="shared" ca="1" si="11"/>
        <v>40.001149954001832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180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180</v>
      </c>
      <c r="H19" s="183">
        <f t="shared" ca="1" si="2"/>
        <v>173.916</v>
      </c>
      <c r="I19" s="184">
        <f t="shared" ca="1" si="5"/>
        <v>135.27000000000001</v>
      </c>
      <c r="J19" s="181">
        <f t="shared" ca="1" si="6"/>
        <v>38.65</v>
      </c>
      <c r="K19" s="181">
        <f t="shared" ca="1" si="7"/>
        <v>0</v>
      </c>
      <c r="L19" s="181">
        <f t="shared" ca="1" si="8"/>
        <v>0</v>
      </c>
      <c r="M19" s="182">
        <f t="shared" ca="1" si="9"/>
        <v>173.92000000000002</v>
      </c>
      <c r="N19" s="180">
        <f t="shared" ca="1" si="10"/>
        <v>139.99885004599818</v>
      </c>
      <c r="O19" s="181">
        <f t="shared" ca="1" si="11"/>
        <v>40.001149954001832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180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215.40296900000001</v>
      </c>
      <c r="H20" s="183">
        <f t="shared" ca="1" si="2"/>
        <v>208.12234900000001</v>
      </c>
      <c r="I20" s="184">
        <f t="shared" ca="1" si="5"/>
        <v>171.61</v>
      </c>
      <c r="J20" s="181">
        <f t="shared" ca="1" si="6"/>
        <v>36.51</v>
      </c>
      <c r="K20" s="181">
        <f t="shared" ca="1" si="7"/>
        <v>0</v>
      </c>
      <c r="L20" s="181">
        <f t="shared" ca="1" si="8"/>
        <v>0</v>
      </c>
      <c r="M20" s="182">
        <f t="shared" ca="1" si="9"/>
        <v>208.12</v>
      </c>
      <c r="N20" s="180">
        <f t="shared" ca="1" si="10"/>
        <v>177.61533495142226</v>
      </c>
      <c r="O20" s="181">
        <f t="shared" ca="1" si="11"/>
        <v>37.787634048577736</v>
      </c>
      <c r="P20" s="181">
        <f t="shared" ca="1" si="12"/>
        <v>0</v>
      </c>
      <c r="Q20" s="181">
        <f t="shared" ca="1" si="13"/>
        <v>0</v>
      </c>
      <c r="R20" s="182">
        <f t="shared" ca="1" si="14"/>
        <v>215.40296899999998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255</v>
      </c>
      <c r="H21" s="183">
        <f t="shared" ca="1" si="2"/>
        <v>246.381</v>
      </c>
      <c r="I21" s="184">
        <f t="shared" ca="1" si="5"/>
        <v>207.73</v>
      </c>
      <c r="J21" s="181">
        <f t="shared" ca="1" si="6"/>
        <v>38.65</v>
      </c>
      <c r="K21" s="181">
        <f t="shared" ca="1" si="7"/>
        <v>0</v>
      </c>
      <c r="L21" s="181">
        <f t="shared" ca="1" si="8"/>
        <v>0</v>
      </c>
      <c r="M21" s="182">
        <f t="shared" ca="1" si="9"/>
        <v>246.38</v>
      </c>
      <c r="N21" s="180">
        <f t="shared" ca="1" si="10"/>
        <v>214.99776767594773</v>
      </c>
      <c r="O21" s="181">
        <f t="shared" ca="1" si="11"/>
        <v>40.002232324052279</v>
      </c>
      <c r="P21" s="181">
        <f t="shared" ca="1" si="12"/>
        <v>0</v>
      </c>
      <c r="Q21" s="181">
        <f t="shared" ca="1" si="13"/>
        <v>0</v>
      </c>
      <c r="R21" s="182">
        <f t="shared" ca="1" si="14"/>
        <v>255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280</v>
      </c>
      <c r="H22" s="183">
        <f t="shared" ca="1" si="2"/>
        <v>270.536</v>
      </c>
      <c r="I22" s="184">
        <f t="shared" ca="1" si="5"/>
        <v>231.89</v>
      </c>
      <c r="J22" s="181">
        <f t="shared" ca="1" si="6"/>
        <v>38.65</v>
      </c>
      <c r="K22" s="181">
        <f t="shared" ca="1" si="7"/>
        <v>0</v>
      </c>
      <c r="L22" s="181">
        <f t="shared" ca="1" si="8"/>
        <v>0</v>
      </c>
      <c r="M22" s="182">
        <f t="shared" ca="1" si="9"/>
        <v>270.53999999999996</v>
      </c>
      <c r="N22" s="180">
        <f t="shared" ca="1" si="10"/>
        <v>239.99852147556737</v>
      </c>
      <c r="O22" s="181">
        <f t="shared" ca="1" si="11"/>
        <v>40.001478524432606</v>
      </c>
      <c r="P22" s="181">
        <f t="shared" ca="1" si="12"/>
        <v>0</v>
      </c>
      <c r="Q22" s="181">
        <f t="shared" ca="1" si="13"/>
        <v>0</v>
      </c>
      <c r="R22" s="182">
        <f t="shared" ca="1" si="14"/>
        <v>280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299.48320000000001</v>
      </c>
      <c r="H23" s="183">
        <f t="shared" ca="1" si="2"/>
        <v>289.36066799999998</v>
      </c>
      <c r="I23" s="184">
        <f t="shared" ca="1" si="5"/>
        <v>246.19</v>
      </c>
      <c r="J23" s="181">
        <f t="shared" ca="1" si="6"/>
        <v>38.65</v>
      </c>
      <c r="K23" s="181">
        <f t="shared" ca="1" si="7"/>
        <v>4.5199999999999996</v>
      </c>
      <c r="L23" s="181">
        <f t="shared" ca="1" si="8"/>
        <v>0</v>
      </c>
      <c r="M23" s="182">
        <f t="shared" ca="1" si="9"/>
        <v>289.35999999999996</v>
      </c>
      <c r="N23" s="180">
        <f t="shared" ca="1" si="10"/>
        <v>254.80290644180258</v>
      </c>
      <c r="O23" s="181">
        <f t="shared" ca="1" si="11"/>
        <v>40.002162289189933</v>
      </c>
      <c r="P23" s="181">
        <f t="shared" ca="1" si="12"/>
        <v>4.6781312690074648</v>
      </c>
      <c r="Q23" s="181">
        <f t="shared" ca="1" si="13"/>
        <v>0</v>
      </c>
      <c r="R23" s="182">
        <f t="shared" ca="1" si="14"/>
        <v>299.48319999999995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299.48320000000001</v>
      </c>
      <c r="H24" s="183">
        <f t="shared" ca="1" si="2"/>
        <v>289.36066799999998</v>
      </c>
      <c r="I24" s="184">
        <f t="shared" ca="1" si="5"/>
        <v>246.19</v>
      </c>
      <c r="J24" s="181">
        <f t="shared" ca="1" si="6"/>
        <v>38.65</v>
      </c>
      <c r="K24" s="181">
        <f t="shared" ca="1" si="7"/>
        <v>4.5199999999999996</v>
      </c>
      <c r="L24" s="181">
        <f t="shared" ca="1" si="8"/>
        <v>0</v>
      </c>
      <c r="M24" s="182">
        <f t="shared" ca="1" si="9"/>
        <v>289.35999999999996</v>
      </c>
      <c r="N24" s="180">
        <f t="shared" ca="1" si="10"/>
        <v>254.80290644180258</v>
      </c>
      <c r="O24" s="181">
        <f t="shared" ca="1" si="11"/>
        <v>40.002162289189933</v>
      </c>
      <c r="P24" s="181">
        <f t="shared" ca="1" si="12"/>
        <v>4.6781312690074648</v>
      </c>
      <c r="Q24" s="181">
        <f t="shared" ca="1" si="13"/>
        <v>0</v>
      </c>
      <c r="R24" s="182">
        <f t="shared" ca="1" si="14"/>
        <v>299.48319999999995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334.48320000000001</v>
      </c>
      <c r="H25" s="183">
        <f t="shared" ca="1" si="2"/>
        <v>323.17766799999998</v>
      </c>
      <c r="I25" s="184">
        <f t="shared" ca="1" si="5"/>
        <v>241.09</v>
      </c>
      <c r="J25" s="181">
        <f t="shared" ca="1" si="6"/>
        <v>77.66</v>
      </c>
      <c r="K25" s="181">
        <f t="shared" ca="1" si="7"/>
        <v>4.43</v>
      </c>
      <c r="L25" s="181">
        <f t="shared" ca="1" si="8"/>
        <v>0</v>
      </c>
      <c r="M25" s="182">
        <f t="shared" ca="1" si="9"/>
        <v>323.18</v>
      </c>
      <c r="N25" s="180">
        <f t="shared" ca="1" si="10"/>
        <v>249.52210745714467</v>
      </c>
      <c r="O25" s="181">
        <f t="shared" ca="1" si="11"/>
        <v>80.376153573859781</v>
      </c>
      <c r="P25" s="181">
        <f t="shared" ca="1" si="12"/>
        <v>4.5849389689956066</v>
      </c>
      <c r="Q25" s="181">
        <f t="shared" ca="1" si="13"/>
        <v>0</v>
      </c>
      <c r="R25" s="182">
        <f t="shared" ca="1" si="14"/>
        <v>334.48320000000007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341.56009999999998</v>
      </c>
      <c r="H26" s="183">
        <f t="shared" ca="1" si="2"/>
        <v>330.01536900000002</v>
      </c>
      <c r="I26" s="184">
        <f t="shared" ca="1" si="5"/>
        <v>246.19</v>
      </c>
      <c r="J26" s="181">
        <f t="shared" ca="1" si="6"/>
        <v>79.31</v>
      </c>
      <c r="K26" s="181">
        <f t="shared" ca="1" si="7"/>
        <v>4.5199999999999996</v>
      </c>
      <c r="L26" s="181">
        <f t="shared" ca="1" si="8"/>
        <v>0</v>
      </c>
      <c r="M26" s="182">
        <f t="shared" ca="1" si="9"/>
        <v>330.02</v>
      </c>
      <c r="N26" s="180">
        <f t="shared" ca="1" si="10"/>
        <v>254.79874255802673</v>
      </c>
      <c r="O26" s="181">
        <f t="shared" ca="1" si="11"/>
        <v>82.083302621053249</v>
      </c>
      <c r="P26" s="181">
        <f t="shared" ca="1" si="12"/>
        <v>4.6780548209199431</v>
      </c>
      <c r="Q26" s="181">
        <f t="shared" ca="1" si="13"/>
        <v>0</v>
      </c>
      <c r="R26" s="182">
        <f t="shared" ca="1" si="14"/>
        <v>341.56009999999992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341.56009999999998</v>
      </c>
      <c r="H27" s="183">
        <f t="shared" ca="1" si="2"/>
        <v>330.01536900000002</v>
      </c>
      <c r="I27" s="184">
        <f t="shared" ca="1" si="5"/>
        <v>246.19</v>
      </c>
      <c r="J27" s="181">
        <f t="shared" ca="1" si="6"/>
        <v>79.31</v>
      </c>
      <c r="K27" s="181">
        <f t="shared" ca="1" si="7"/>
        <v>4.5199999999999996</v>
      </c>
      <c r="L27" s="181">
        <f t="shared" ca="1" si="8"/>
        <v>0</v>
      </c>
      <c r="M27" s="182">
        <f t="shared" ca="1" si="9"/>
        <v>330.02</v>
      </c>
      <c r="N27" s="180">
        <f t="shared" ca="1" si="10"/>
        <v>254.79874255802673</v>
      </c>
      <c r="O27" s="181">
        <f t="shared" ca="1" si="11"/>
        <v>82.083302621053249</v>
      </c>
      <c r="P27" s="181">
        <f t="shared" ca="1" si="12"/>
        <v>4.6780548209199431</v>
      </c>
      <c r="Q27" s="181">
        <f t="shared" ca="1" si="13"/>
        <v>0</v>
      </c>
      <c r="R27" s="182">
        <f t="shared" ca="1" si="14"/>
        <v>341.56009999999992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341.56009999999998</v>
      </c>
      <c r="H28" s="183">
        <f t="shared" ca="1" si="2"/>
        <v>330.01536900000002</v>
      </c>
      <c r="I28" s="184">
        <f t="shared" ca="1" si="5"/>
        <v>246.19</v>
      </c>
      <c r="J28" s="181">
        <f t="shared" ca="1" si="6"/>
        <v>79.31</v>
      </c>
      <c r="K28" s="181">
        <f t="shared" ca="1" si="7"/>
        <v>4.5199999999999996</v>
      </c>
      <c r="L28" s="181">
        <f t="shared" ca="1" si="8"/>
        <v>0</v>
      </c>
      <c r="M28" s="182">
        <f t="shared" ca="1" si="9"/>
        <v>330.02</v>
      </c>
      <c r="N28" s="180">
        <f t="shared" ca="1" si="10"/>
        <v>254.79874255802673</v>
      </c>
      <c r="O28" s="181">
        <f t="shared" ca="1" si="11"/>
        <v>82.083302621053249</v>
      </c>
      <c r="P28" s="181">
        <f t="shared" ca="1" si="12"/>
        <v>4.6780548209199431</v>
      </c>
      <c r="Q28" s="181">
        <f t="shared" ca="1" si="13"/>
        <v>0</v>
      </c>
      <c r="R28" s="182">
        <f t="shared" ca="1" si="14"/>
        <v>341.56009999999992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341.56009999999998</v>
      </c>
      <c r="H29" s="183">
        <f t="shared" ca="1" si="2"/>
        <v>330.01536900000002</v>
      </c>
      <c r="I29" s="184">
        <f t="shared" ca="1" si="5"/>
        <v>246.19</v>
      </c>
      <c r="J29" s="181">
        <f t="shared" ca="1" si="6"/>
        <v>79.31</v>
      </c>
      <c r="K29" s="181">
        <f t="shared" ca="1" si="7"/>
        <v>4.5199999999999996</v>
      </c>
      <c r="L29" s="181">
        <f t="shared" ca="1" si="8"/>
        <v>0</v>
      </c>
      <c r="M29" s="182">
        <f t="shared" ca="1" si="9"/>
        <v>330.02</v>
      </c>
      <c r="N29" s="180">
        <f t="shared" ca="1" si="10"/>
        <v>254.79874255802673</v>
      </c>
      <c r="O29" s="181">
        <f t="shared" ca="1" si="11"/>
        <v>82.083302621053249</v>
      </c>
      <c r="P29" s="181">
        <f t="shared" ca="1" si="12"/>
        <v>4.6780548209199431</v>
      </c>
      <c r="Q29" s="181">
        <f t="shared" ca="1" si="13"/>
        <v>0</v>
      </c>
      <c r="R29" s="182">
        <f t="shared" ca="1" si="14"/>
        <v>341.56009999999992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330.01536900000002</v>
      </c>
      <c r="I30" s="184">
        <f t="shared" ca="1" si="5"/>
        <v>246.19</v>
      </c>
      <c r="J30" s="181">
        <f t="shared" ca="1" si="6"/>
        <v>79.31</v>
      </c>
      <c r="K30" s="181">
        <f t="shared" ca="1" si="7"/>
        <v>4.5199999999999996</v>
      </c>
      <c r="L30" s="181">
        <f t="shared" ca="1" si="8"/>
        <v>0</v>
      </c>
      <c r="M30" s="182">
        <f t="shared" ca="1" si="9"/>
        <v>330.02</v>
      </c>
      <c r="N30" s="180">
        <f t="shared" ca="1" si="10"/>
        <v>254.79874255802673</v>
      </c>
      <c r="O30" s="181">
        <f t="shared" ca="1" si="11"/>
        <v>82.083302621053249</v>
      </c>
      <c r="P30" s="181">
        <f t="shared" ca="1" si="12"/>
        <v>4.6780548209199431</v>
      </c>
      <c r="Q30" s="181">
        <f t="shared" ca="1" si="13"/>
        <v>0</v>
      </c>
      <c r="R30" s="182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330.01536900000002</v>
      </c>
      <c r="I31" s="184">
        <f t="shared" ca="1" si="5"/>
        <v>246.19</v>
      </c>
      <c r="J31" s="181">
        <f t="shared" ca="1" si="6"/>
        <v>79.31</v>
      </c>
      <c r="K31" s="181">
        <f t="shared" ca="1" si="7"/>
        <v>4.5199999999999996</v>
      </c>
      <c r="L31" s="181">
        <f t="shared" ca="1" si="8"/>
        <v>0</v>
      </c>
      <c r="M31" s="182">
        <f t="shared" ca="1" si="9"/>
        <v>330.02</v>
      </c>
      <c r="N31" s="180">
        <f t="shared" ca="1" si="10"/>
        <v>254.79874255802673</v>
      </c>
      <c r="O31" s="181">
        <f t="shared" ca="1" si="11"/>
        <v>82.083302621053249</v>
      </c>
      <c r="P31" s="181">
        <f t="shared" ca="1" si="12"/>
        <v>4.6780548209199431</v>
      </c>
      <c r="Q31" s="181">
        <f t="shared" ca="1" si="13"/>
        <v>0</v>
      </c>
      <c r="R31" s="182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330.01536900000002</v>
      </c>
      <c r="I32" s="184">
        <f t="shared" ca="1" si="5"/>
        <v>246.19</v>
      </c>
      <c r="J32" s="181">
        <f t="shared" ca="1" si="6"/>
        <v>79.31</v>
      </c>
      <c r="K32" s="181">
        <f t="shared" ca="1" si="7"/>
        <v>4.5199999999999996</v>
      </c>
      <c r="L32" s="181">
        <f t="shared" ca="1" si="8"/>
        <v>0</v>
      </c>
      <c r="M32" s="182">
        <f t="shared" ca="1" si="9"/>
        <v>330.02</v>
      </c>
      <c r="N32" s="180">
        <f t="shared" ca="1" si="10"/>
        <v>254.79874255802673</v>
      </c>
      <c r="O32" s="181">
        <f t="shared" ca="1" si="11"/>
        <v>82.083302621053249</v>
      </c>
      <c r="P32" s="181">
        <f t="shared" ca="1" si="12"/>
        <v>4.6780548209199431</v>
      </c>
      <c r="Q32" s="181">
        <f t="shared" ca="1" si="13"/>
        <v>0</v>
      </c>
      <c r="R32" s="182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341.56009999999998</v>
      </c>
      <c r="H33" s="183">
        <f t="shared" ca="1" si="2"/>
        <v>330.01536900000002</v>
      </c>
      <c r="I33" s="184">
        <f t="shared" ca="1" si="5"/>
        <v>246.19</v>
      </c>
      <c r="J33" s="181">
        <f t="shared" ca="1" si="6"/>
        <v>79.31</v>
      </c>
      <c r="K33" s="181">
        <f t="shared" ca="1" si="7"/>
        <v>4.5199999999999996</v>
      </c>
      <c r="L33" s="181">
        <f t="shared" ca="1" si="8"/>
        <v>0</v>
      </c>
      <c r="M33" s="182">
        <f t="shared" ca="1" si="9"/>
        <v>330.02</v>
      </c>
      <c r="N33" s="180">
        <f t="shared" ca="1" si="10"/>
        <v>254.79874255802673</v>
      </c>
      <c r="O33" s="181">
        <f t="shared" ca="1" si="11"/>
        <v>82.083302621053249</v>
      </c>
      <c r="P33" s="181">
        <f t="shared" ca="1" si="12"/>
        <v>4.6780548209199431</v>
      </c>
      <c r="Q33" s="181">
        <f t="shared" ca="1" si="13"/>
        <v>0</v>
      </c>
      <c r="R33" s="182">
        <f t="shared" ca="1" si="14"/>
        <v>341.56009999999992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341.56009999999998</v>
      </c>
      <c r="H34" s="183">
        <f t="shared" ca="1" si="2"/>
        <v>330.01536900000002</v>
      </c>
      <c r="I34" s="184">
        <f t="shared" ca="1" si="5"/>
        <v>246.19</v>
      </c>
      <c r="J34" s="181">
        <f t="shared" ca="1" si="6"/>
        <v>79.31</v>
      </c>
      <c r="K34" s="181">
        <f t="shared" ca="1" si="7"/>
        <v>4.5199999999999996</v>
      </c>
      <c r="L34" s="181">
        <f t="shared" ca="1" si="8"/>
        <v>0</v>
      </c>
      <c r="M34" s="182">
        <f t="shared" ca="1" si="9"/>
        <v>330.02</v>
      </c>
      <c r="N34" s="180">
        <f t="shared" ca="1" si="10"/>
        <v>254.79874255802673</v>
      </c>
      <c r="O34" s="181">
        <f t="shared" ca="1" si="11"/>
        <v>82.083302621053249</v>
      </c>
      <c r="P34" s="181">
        <f t="shared" ca="1" si="12"/>
        <v>4.6780548209199431</v>
      </c>
      <c r="Q34" s="181">
        <f t="shared" ca="1" si="13"/>
        <v>0</v>
      </c>
      <c r="R34" s="182">
        <f t="shared" ca="1" si="14"/>
        <v>341.56009999999992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341.56009999999998</v>
      </c>
      <c r="H35" s="183">
        <f t="shared" ca="1" si="2"/>
        <v>330.01536900000002</v>
      </c>
      <c r="I35" s="184">
        <f t="shared" ca="1" si="5"/>
        <v>246.19</v>
      </c>
      <c r="J35" s="181">
        <f t="shared" ca="1" si="6"/>
        <v>79.31</v>
      </c>
      <c r="K35" s="181">
        <f t="shared" ca="1" si="7"/>
        <v>4.5199999999999996</v>
      </c>
      <c r="L35" s="181">
        <f t="shared" ca="1" si="8"/>
        <v>0</v>
      </c>
      <c r="M35" s="182">
        <f t="shared" ca="1" si="9"/>
        <v>330.02</v>
      </c>
      <c r="N35" s="180">
        <f t="shared" ca="1" si="10"/>
        <v>254.79874255802673</v>
      </c>
      <c r="O35" s="181">
        <f t="shared" ca="1" si="11"/>
        <v>82.083302621053249</v>
      </c>
      <c r="P35" s="181">
        <f t="shared" ca="1" si="12"/>
        <v>4.6780548209199431</v>
      </c>
      <c r="Q35" s="181">
        <f t="shared" ca="1" si="13"/>
        <v>0</v>
      </c>
      <c r="R35" s="182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341.56009999999998</v>
      </c>
      <c r="H36" s="183">
        <f t="shared" ca="1" si="2"/>
        <v>330.01536900000002</v>
      </c>
      <c r="I36" s="184">
        <f t="shared" ca="1" si="5"/>
        <v>246.19</v>
      </c>
      <c r="J36" s="181">
        <f t="shared" ca="1" si="6"/>
        <v>79.31</v>
      </c>
      <c r="K36" s="181">
        <f t="shared" ca="1" si="7"/>
        <v>4.5199999999999996</v>
      </c>
      <c r="L36" s="181">
        <f t="shared" ca="1" si="8"/>
        <v>0</v>
      </c>
      <c r="M36" s="182">
        <f t="shared" ca="1" si="9"/>
        <v>330.02</v>
      </c>
      <c r="N36" s="180">
        <f t="shared" ca="1" si="10"/>
        <v>254.79874255802673</v>
      </c>
      <c r="O36" s="181">
        <f t="shared" ca="1" si="11"/>
        <v>82.083302621053249</v>
      </c>
      <c r="P36" s="181">
        <f t="shared" ca="1" si="12"/>
        <v>4.6780548209199431</v>
      </c>
      <c r="Q36" s="181">
        <f t="shared" ca="1" si="13"/>
        <v>0</v>
      </c>
      <c r="R36" s="182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306.56009999999998</v>
      </c>
      <c r="H37" s="183">
        <f t="shared" ca="1" si="2"/>
        <v>296.19836900000001</v>
      </c>
      <c r="I37" s="184">
        <f t="shared" ca="1" si="5"/>
        <v>252.01</v>
      </c>
      <c r="J37" s="181">
        <f t="shared" ca="1" si="6"/>
        <v>39.56</v>
      </c>
      <c r="K37" s="181">
        <f t="shared" ca="1" si="7"/>
        <v>4.63</v>
      </c>
      <c r="L37" s="181">
        <f t="shared" ca="1" si="8"/>
        <v>0</v>
      </c>
      <c r="M37" s="182">
        <f t="shared" ca="1" si="9"/>
        <v>296.2</v>
      </c>
      <c r="N37" s="180">
        <f t="shared" ca="1" si="10"/>
        <v>260.82447940918297</v>
      </c>
      <c r="O37" s="181">
        <f t="shared" ca="1" si="11"/>
        <v>40.943678446995271</v>
      </c>
      <c r="P37" s="181">
        <f t="shared" ca="1" si="12"/>
        <v>4.7919421438217418</v>
      </c>
      <c r="Q37" s="181">
        <f t="shared" ca="1" si="13"/>
        <v>0</v>
      </c>
      <c r="R37" s="182">
        <f t="shared" ca="1" si="14"/>
        <v>306.56009999999998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299.48320000000001</v>
      </c>
      <c r="H38" s="183">
        <f t="shared" ca="1" si="2"/>
        <v>289.36066799999998</v>
      </c>
      <c r="I38" s="184">
        <f t="shared" ca="1" si="5"/>
        <v>246.19</v>
      </c>
      <c r="J38" s="181">
        <f t="shared" ca="1" si="6"/>
        <v>38.65</v>
      </c>
      <c r="K38" s="181">
        <f t="shared" ca="1" si="7"/>
        <v>4.5199999999999996</v>
      </c>
      <c r="L38" s="181">
        <f t="shared" ca="1" si="8"/>
        <v>0</v>
      </c>
      <c r="M38" s="182">
        <f t="shared" ca="1" si="9"/>
        <v>289.35999999999996</v>
      </c>
      <c r="N38" s="180">
        <f t="shared" ca="1" si="10"/>
        <v>254.80290644180258</v>
      </c>
      <c r="O38" s="181">
        <f t="shared" ca="1" si="11"/>
        <v>40.002162289189933</v>
      </c>
      <c r="P38" s="181">
        <f t="shared" ca="1" si="12"/>
        <v>4.6781312690074648</v>
      </c>
      <c r="Q38" s="181">
        <f t="shared" ca="1" si="13"/>
        <v>0</v>
      </c>
      <c r="R38" s="182">
        <f t="shared" ca="1" si="14"/>
        <v>299.48319999999995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327.40629999999999</v>
      </c>
      <c r="H39" s="183">
        <f t="shared" ca="1" si="2"/>
        <v>316.339967</v>
      </c>
      <c r="I39" s="184">
        <f t="shared" ca="1" si="5"/>
        <v>235.99</v>
      </c>
      <c r="J39" s="181">
        <f t="shared" ca="1" si="6"/>
        <v>76.02</v>
      </c>
      <c r="K39" s="181">
        <f t="shared" ca="1" si="7"/>
        <v>4.33</v>
      </c>
      <c r="L39" s="181">
        <f t="shared" ca="1" si="8"/>
        <v>0</v>
      </c>
      <c r="M39" s="182">
        <f t="shared" ca="1" si="9"/>
        <v>316.33999999999997</v>
      </c>
      <c r="N39" s="180">
        <f t="shared" ca="1" si="10"/>
        <v>244.24547239362713</v>
      </c>
      <c r="O39" s="181">
        <f t="shared" ca="1" si="11"/>
        <v>78.679354258076756</v>
      </c>
      <c r="P39" s="181">
        <f t="shared" ca="1" si="12"/>
        <v>4.481473348296138</v>
      </c>
      <c r="Q39" s="181">
        <f t="shared" ca="1" si="13"/>
        <v>0</v>
      </c>
      <c r="R39" s="182">
        <f t="shared" ca="1" si="14"/>
        <v>327.40630000000004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341.56009999999998</v>
      </c>
      <c r="H40" s="183">
        <f t="shared" ca="1" si="2"/>
        <v>330.01536900000002</v>
      </c>
      <c r="I40" s="184">
        <f t="shared" ca="1" si="5"/>
        <v>246.19</v>
      </c>
      <c r="J40" s="181">
        <f t="shared" ca="1" si="6"/>
        <v>79.31</v>
      </c>
      <c r="K40" s="181">
        <f t="shared" ca="1" si="7"/>
        <v>4.5199999999999996</v>
      </c>
      <c r="L40" s="181">
        <f t="shared" ca="1" si="8"/>
        <v>0</v>
      </c>
      <c r="M40" s="182">
        <f t="shared" ca="1" si="9"/>
        <v>330.02</v>
      </c>
      <c r="N40" s="180">
        <f t="shared" ca="1" si="10"/>
        <v>254.79874255802673</v>
      </c>
      <c r="O40" s="181">
        <f t="shared" ca="1" si="11"/>
        <v>82.083302621053249</v>
      </c>
      <c r="P40" s="181">
        <f t="shared" ca="1" si="12"/>
        <v>4.6780548209199431</v>
      </c>
      <c r="Q40" s="181">
        <f t="shared" ca="1" si="13"/>
        <v>0</v>
      </c>
      <c r="R40" s="182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341.56009999999998</v>
      </c>
      <c r="H41" s="183">
        <f t="shared" ca="1" si="2"/>
        <v>330.01536900000002</v>
      </c>
      <c r="I41" s="184">
        <f t="shared" ca="1" si="5"/>
        <v>246.19</v>
      </c>
      <c r="J41" s="181">
        <f t="shared" ca="1" si="6"/>
        <v>79.31</v>
      </c>
      <c r="K41" s="181">
        <f t="shared" ca="1" si="7"/>
        <v>4.5199999999999996</v>
      </c>
      <c r="L41" s="181">
        <f t="shared" ca="1" si="8"/>
        <v>0</v>
      </c>
      <c r="M41" s="182">
        <f t="shared" ca="1" si="9"/>
        <v>330.02</v>
      </c>
      <c r="N41" s="180">
        <f t="shared" ca="1" si="10"/>
        <v>254.79874255802673</v>
      </c>
      <c r="O41" s="181">
        <f t="shared" ca="1" si="11"/>
        <v>82.083302621053249</v>
      </c>
      <c r="P41" s="181">
        <f t="shared" ca="1" si="12"/>
        <v>4.6780548209199431</v>
      </c>
      <c r="Q41" s="181">
        <f t="shared" ca="1" si="13"/>
        <v>0</v>
      </c>
      <c r="R41" s="182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319.48320000000001</v>
      </c>
      <c r="H42" s="183">
        <f t="shared" ca="1" si="2"/>
        <v>308.68466799999999</v>
      </c>
      <c r="I42" s="184">
        <f t="shared" ca="1" si="5"/>
        <v>246.19</v>
      </c>
      <c r="J42" s="181">
        <f t="shared" ca="1" si="6"/>
        <v>57.97</v>
      </c>
      <c r="K42" s="181">
        <f t="shared" ca="1" si="7"/>
        <v>4.5199999999999996</v>
      </c>
      <c r="L42" s="181">
        <f t="shared" ca="1" si="8"/>
        <v>0</v>
      </c>
      <c r="M42" s="182">
        <f t="shared" ca="1" si="9"/>
        <v>308.67999999999995</v>
      </c>
      <c r="N42" s="180">
        <f t="shared" ca="1" si="10"/>
        <v>254.80617146559544</v>
      </c>
      <c r="O42" s="181">
        <f t="shared" ca="1" si="11"/>
        <v>59.998837320202156</v>
      </c>
      <c r="P42" s="181">
        <f t="shared" ca="1" si="12"/>
        <v>4.6781912142024096</v>
      </c>
      <c r="Q42" s="181">
        <f t="shared" ca="1" si="13"/>
        <v>0</v>
      </c>
      <c r="R42" s="182">
        <f t="shared" ca="1" si="14"/>
        <v>319.48320000000001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317.45319999999998</v>
      </c>
      <c r="H43" s="183">
        <f t="shared" ca="1" si="2"/>
        <v>306.72328199999998</v>
      </c>
      <c r="I43" s="184">
        <f t="shared" ca="1" si="5"/>
        <v>246.19</v>
      </c>
      <c r="J43" s="181">
        <f t="shared" ca="1" si="6"/>
        <v>56.01</v>
      </c>
      <c r="K43" s="181">
        <f t="shared" ca="1" si="7"/>
        <v>4.5199999999999996</v>
      </c>
      <c r="L43" s="181">
        <f t="shared" ca="1" si="8"/>
        <v>0</v>
      </c>
      <c r="M43" s="182">
        <f t="shared" ca="1" si="9"/>
        <v>306.71999999999997</v>
      </c>
      <c r="N43" s="180">
        <f t="shared" ca="1" si="10"/>
        <v>254.80504469222743</v>
      </c>
      <c r="O43" s="181">
        <f t="shared" ca="1" si="11"/>
        <v>57.969984780907652</v>
      </c>
      <c r="P43" s="181">
        <f t="shared" ca="1" si="12"/>
        <v>4.6781705268648919</v>
      </c>
      <c r="Q43" s="181">
        <f t="shared" ca="1" si="13"/>
        <v>0</v>
      </c>
      <c r="R43" s="182">
        <f t="shared" ca="1" si="14"/>
        <v>317.45319999999998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317.45319999999998</v>
      </c>
      <c r="H44" s="183">
        <f t="shared" ca="1" si="2"/>
        <v>306.72328199999998</v>
      </c>
      <c r="I44" s="184">
        <f t="shared" ca="1" si="5"/>
        <v>246.19</v>
      </c>
      <c r="J44" s="181">
        <f t="shared" ca="1" si="6"/>
        <v>56.01</v>
      </c>
      <c r="K44" s="181">
        <f t="shared" ca="1" si="7"/>
        <v>4.5199999999999996</v>
      </c>
      <c r="L44" s="181">
        <f t="shared" ca="1" si="8"/>
        <v>0</v>
      </c>
      <c r="M44" s="182">
        <f t="shared" ca="1" si="9"/>
        <v>306.71999999999997</v>
      </c>
      <c r="N44" s="180">
        <f t="shared" ca="1" si="10"/>
        <v>254.80504469222743</v>
      </c>
      <c r="O44" s="181">
        <f t="shared" ca="1" si="11"/>
        <v>57.969984780907652</v>
      </c>
      <c r="P44" s="181">
        <f t="shared" ca="1" si="12"/>
        <v>4.6781705268648919</v>
      </c>
      <c r="Q44" s="181">
        <f t="shared" ca="1" si="13"/>
        <v>0</v>
      </c>
      <c r="R44" s="182">
        <f t="shared" ca="1" si="14"/>
        <v>317.45319999999998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341.56009999999998</v>
      </c>
      <c r="H45" s="183">
        <f t="shared" ca="1" si="2"/>
        <v>330.01536900000002</v>
      </c>
      <c r="I45" s="184">
        <f t="shared" ca="1" si="5"/>
        <v>246.19</v>
      </c>
      <c r="J45" s="181">
        <f t="shared" ca="1" si="6"/>
        <v>79.31</v>
      </c>
      <c r="K45" s="181">
        <f t="shared" ca="1" si="7"/>
        <v>4.5199999999999996</v>
      </c>
      <c r="L45" s="181">
        <f t="shared" ca="1" si="8"/>
        <v>0</v>
      </c>
      <c r="M45" s="182">
        <f t="shared" ca="1" si="9"/>
        <v>330.02</v>
      </c>
      <c r="N45" s="180">
        <f t="shared" ca="1" si="10"/>
        <v>254.79874255802673</v>
      </c>
      <c r="O45" s="181">
        <f t="shared" ca="1" si="11"/>
        <v>82.083302621053249</v>
      </c>
      <c r="P45" s="181">
        <f t="shared" ca="1" si="12"/>
        <v>4.6780548209199431</v>
      </c>
      <c r="Q45" s="181">
        <f t="shared" ca="1" si="13"/>
        <v>0</v>
      </c>
      <c r="R45" s="182">
        <f t="shared" ca="1" si="14"/>
        <v>341.56009999999992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341.56009999999998</v>
      </c>
      <c r="H46" s="183">
        <f t="shared" ca="1" si="2"/>
        <v>330.01536900000002</v>
      </c>
      <c r="I46" s="184">
        <f t="shared" ca="1" si="5"/>
        <v>246.19</v>
      </c>
      <c r="J46" s="181">
        <f t="shared" ca="1" si="6"/>
        <v>79.31</v>
      </c>
      <c r="K46" s="181">
        <f t="shared" ca="1" si="7"/>
        <v>4.5199999999999996</v>
      </c>
      <c r="L46" s="181">
        <f t="shared" ca="1" si="8"/>
        <v>0</v>
      </c>
      <c r="M46" s="182">
        <f t="shared" ca="1" si="9"/>
        <v>330.02</v>
      </c>
      <c r="N46" s="180">
        <f t="shared" ca="1" si="10"/>
        <v>254.79874255802673</v>
      </c>
      <c r="O46" s="181">
        <f t="shared" ca="1" si="11"/>
        <v>82.083302621053249</v>
      </c>
      <c r="P46" s="181">
        <f t="shared" ca="1" si="12"/>
        <v>4.6780548209199431</v>
      </c>
      <c r="Q46" s="181">
        <f t="shared" ca="1" si="13"/>
        <v>0</v>
      </c>
      <c r="R46" s="182">
        <f t="shared" ca="1" si="14"/>
        <v>341.56009999999992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341.56009999999998</v>
      </c>
      <c r="H47" s="183">
        <f t="shared" ca="1" si="2"/>
        <v>330.01536900000002</v>
      </c>
      <c r="I47" s="184">
        <f t="shared" ca="1" si="5"/>
        <v>246.19</v>
      </c>
      <c r="J47" s="181">
        <f t="shared" ca="1" si="6"/>
        <v>79.31</v>
      </c>
      <c r="K47" s="181">
        <f t="shared" ca="1" si="7"/>
        <v>4.5199999999999996</v>
      </c>
      <c r="L47" s="181">
        <f t="shared" ca="1" si="8"/>
        <v>0</v>
      </c>
      <c r="M47" s="182">
        <f t="shared" ca="1" si="9"/>
        <v>330.02</v>
      </c>
      <c r="N47" s="180">
        <f t="shared" ca="1" si="10"/>
        <v>254.79874255802673</v>
      </c>
      <c r="O47" s="181">
        <f t="shared" ca="1" si="11"/>
        <v>82.083302621053249</v>
      </c>
      <c r="P47" s="181">
        <f t="shared" ca="1" si="12"/>
        <v>4.6780548209199431</v>
      </c>
      <c r="Q47" s="181">
        <f t="shared" ca="1" si="13"/>
        <v>0</v>
      </c>
      <c r="R47" s="182">
        <f t="shared" ca="1" si="14"/>
        <v>341.56009999999992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341.56009999999998</v>
      </c>
      <c r="H48" s="183">
        <f t="shared" ca="1" si="2"/>
        <v>330.01536900000002</v>
      </c>
      <c r="I48" s="184">
        <f t="shared" ca="1" si="5"/>
        <v>246.19</v>
      </c>
      <c r="J48" s="181">
        <f t="shared" ca="1" si="6"/>
        <v>79.31</v>
      </c>
      <c r="K48" s="181">
        <f t="shared" ca="1" si="7"/>
        <v>4.5199999999999996</v>
      </c>
      <c r="L48" s="181">
        <f t="shared" ca="1" si="8"/>
        <v>0</v>
      </c>
      <c r="M48" s="182">
        <f t="shared" ca="1" si="9"/>
        <v>330.02</v>
      </c>
      <c r="N48" s="180">
        <f t="shared" ca="1" si="10"/>
        <v>254.79874255802673</v>
      </c>
      <c r="O48" s="181">
        <f t="shared" ca="1" si="11"/>
        <v>82.083302621053249</v>
      </c>
      <c r="P48" s="181">
        <f t="shared" ca="1" si="12"/>
        <v>4.6780548209199431</v>
      </c>
      <c r="Q48" s="181">
        <f t="shared" ca="1" si="13"/>
        <v>0</v>
      </c>
      <c r="R48" s="182">
        <f t="shared" ca="1" si="14"/>
        <v>341.56009999999992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341.56009999999998</v>
      </c>
      <c r="H49" s="183">
        <f t="shared" ca="1" si="2"/>
        <v>330.01536900000002</v>
      </c>
      <c r="I49" s="184">
        <f t="shared" ca="1" si="5"/>
        <v>246.19</v>
      </c>
      <c r="J49" s="181">
        <f t="shared" ca="1" si="6"/>
        <v>79.31</v>
      </c>
      <c r="K49" s="181">
        <f t="shared" ca="1" si="7"/>
        <v>4.5199999999999996</v>
      </c>
      <c r="L49" s="181">
        <f t="shared" ca="1" si="8"/>
        <v>0</v>
      </c>
      <c r="M49" s="182">
        <f t="shared" ca="1" si="9"/>
        <v>330.02</v>
      </c>
      <c r="N49" s="180">
        <f t="shared" ca="1" si="10"/>
        <v>254.79874255802673</v>
      </c>
      <c r="O49" s="181">
        <f t="shared" ca="1" si="11"/>
        <v>82.083302621053249</v>
      </c>
      <c r="P49" s="181">
        <f t="shared" ca="1" si="12"/>
        <v>4.6780548209199431</v>
      </c>
      <c r="Q49" s="181">
        <f t="shared" ca="1" si="13"/>
        <v>0</v>
      </c>
      <c r="R49" s="182">
        <f t="shared" ca="1" si="14"/>
        <v>341.56009999999992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341.56009999999998</v>
      </c>
      <c r="H50" s="183">
        <f t="shared" ca="1" si="2"/>
        <v>330.01536900000002</v>
      </c>
      <c r="I50" s="184">
        <f t="shared" ca="1" si="5"/>
        <v>246.19</v>
      </c>
      <c r="J50" s="181">
        <f t="shared" ca="1" si="6"/>
        <v>79.31</v>
      </c>
      <c r="K50" s="181">
        <f t="shared" ca="1" si="7"/>
        <v>4.5199999999999996</v>
      </c>
      <c r="L50" s="181">
        <f t="shared" ca="1" si="8"/>
        <v>0</v>
      </c>
      <c r="M50" s="182">
        <f t="shared" ca="1" si="9"/>
        <v>330.02</v>
      </c>
      <c r="N50" s="180">
        <f t="shared" ca="1" si="10"/>
        <v>254.79874255802673</v>
      </c>
      <c r="O50" s="181">
        <f t="shared" ca="1" si="11"/>
        <v>82.083302621053249</v>
      </c>
      <c r="P50" s="181">
        <f t="shared" ca="1" si="12"/>
        <v>4.6780548209199431</v>
      </c>
      <c r="Q50" s="181">
        <f t="shared" ca="1" si="13"/>
        <v>0</v>
      </c>
      <c r="R50" s="182">
        <f t="shared" ca="1" si="14"/>
        <v>341.56009999999992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341.56009999999998</v>
      </c>
      <c r="H51" s="183">
        <f t="shared" ca="1" si="2"/>
        <v>330.01536900000002</v>
      </c>
      <c r="I51" s="184">
        <f t="shared" ca="1" si="5"/>
        <v>246.19</v>
      </c>
      <c r="J51" s="181">
        <f t="shared" ca="1" si="6"/>
        <v>79.31</v>
      </c>
      <c r="K51" s="181">
        <f t="shared" ca="1" si="7"/>
        <v>4.5199999999999996</v>
      </c>
      <c r="L51" s="181">
        <f t="shared" ca="1" si="8"/>
        <v>0</v>
      </c>
      <c r="M51" s="182">
        <f t="shared" ca="1" si="9"/>
        <v>330.02</v>
      </c>
      <c r="N51" s="180">
        <f t="shared" ca="1" si="10"/>
        <v>254.79874255802673</v>
      </c>
      <c r="O51" s="181">
        <f t="shared" ca="1" si="11"/>
        <v>82.083302621053249</v>
      </c>
      <c r="P51" s="181">
        <f t="shared" ca="1" si="12"/>
        <v>4.6780548209199431</v>
      </c>
      <c r="Q51" s="181">
        <f t="shared" ca="1" si="13"/>
        <v>0</v>
      </c>
      <c r="R51" s="182">
        <f t="shared" ca="1" si="14"/>
        <v>341.56009999999992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341.56009999999998</v>
      </c>
      <c r="H52" s="183">
        <f t="shared" ca="1" si="2"/>
        <v>330.01536900000002</v>
      </c>
      <c r="I52" s="184">
        <f t="shared" ca="1" si="5"/>
        <v>246.19</v>
      </c>
      <c r="J52" s="181">
        <f t="shared" ca="1" si="6"/>
        <v>79.31</v>
      </c>
      <c r="K52" s="181">
        <f t="shared" ca="1" si="7"/>
        <v>4.5199999999999996</v>
      </c>
      <c r="L52" s="181">
        <f t="shared" ca="1" si="8"/>
        <v>0</v>
      </c>
      <c r="M52" s="182">
        <f t="shared" ca="1" si="9"/>
        <v>330.02</v>
      </c>
      <c r="N52" s="180">
        <f t="shared" ca="1" si="10"/>
        <v>254.79874255802673</v>
      </c>
      <c r="O52" s="181">
        <f t="shared" ca="1" si="11"/>
        <v>82.083302621053249</v>
      </c>
      <c r="P52" s="181">
        <f t="shared" ca="1" si="12"/>
        <v>4.6780548209199431</v>
      </c>
      <c r="Q52" s="181">
        <f t="shared" ca="1" si="13"/>
        <v>0</v>
      </c>
      <c r="R52" s="182">
        <f t="shared" ca="1" si="14"/>
        <v>341.56009999999992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341.56009999999998</v>
      </c>
      <c r="H53" s="183">
        <f t="shared" ca="1" si="2"/>
        <v>330.01536900000002</v>
      </c>
      <c r="I53" s="184">
        <f t="shared" ca="1" si="5"/>
        <v>246.19</v>
      </c>
      <c r="J53" s="181">
        <f t="shared" ca="1" si="6"/>
        <v>79.31</v>
      </c>
      <c r="K53" s="181">
        <f t="shared" ca="1" si="7"/>
        <v>4.5199999999999996</v>
      </c>
      <c r="L53" s="181">
        <f t="shared" ca="1" si="8"/>
        <v>0</v>
      </c>
      <c r="M53" s="182">
        <f t="shared" ca="1" si="9"/>
        <v>330.02</v>
      </c>
      <c r="N53" s="180">
        <f t="shared" ca="1" si="10"/>
        <v>254.79874255802673</v>
      </c>
      <c r="O53" s="181">
        <f t="shared" ca="1" si="11"/>
        <v>82.083302621053249</v>
      </c>
      <c r="P53" s="181">
        <f t="shared" ca="1" si="12"/>
        <v>4.6780548209199431</v>
      </c>
      <c r="Q53" s="181">
        <f t="shared" ca="1" si="13"/>
        <v>0</v>
      </c>
      <c r="R53" s="182">
        <f t="shared" ca="1" si="14"/>
        <v>341.56009999999992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341.56009999999998</v>
      </c>
      <c r="H54" s="183">
        <f t="shared" ca="1" si="2"/>
        <v>330.01536900000002</v>
      </c>
      <c r="I54" s="184">
        <f t="shared" ca="1" si="5"/>
        <v>246.19</v>
      </c>
      <c r="J54" s="181">
        <f t="shared" ca="1" si="6"/>
        <v>79.31</v>
      </c>
      <c r="K54" s="181">
        <f t="shared" ca="1" si="7"/>
        <v>4.5199999999999996</v>
      </c>
      <c r="L54" s="181">
        <f t="shared" ca="1" si="8"/>
        <v>0</v>
      </c>
      <c r="M54" s="182">
        <f t="shared" ca="1" si="9"/>
        <v>330.02</v>
      </c>
      <c r="N54" s="180">
        <f t="shared" ca="1" si="10"/>
        <v>254.79874255802673</v>
      </c>
      <c r="O54" s="181">
        <f t="shared" ca="1" si="11"/>
        <v>82.083302621053249</v>
      </c>
      <c r="P54" s="181">
        <f t="shared" ca="1" si="12"/>
        <v>4.6780548209199431</v>
      </c>
      <c r="Q54" s="181">
        <f t="shared" ca="1" si="13"/>
        <v>0</v>
      </c>
      <c r="R54" s="182">
        <f t="shared" ca="1" si="14"/>
        <v>341.56009999999992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334.10379999999998</v>
      </c>
      <c r="H55" s="183">
        <f t="shared" ca="1" si="2"/>
        <v>322.81109199999997</v>
      </c>
      <c r="I55" s="184">
        <f t="shared" ca="1" si="5"/>
        <v>246.19</v>
      </c>
      <c r="J55" s="181">
        <f t="shared" ca="1" si="6"/>
        <v>76.62</v>
      </c>
      <c r="K55" s="181">
        <f t="shared" ca="1" si="7"/>
        <v>0</v>
      </c>
      <c r="L55" s="181">
        <f t="shared" ca="1" si="8"/>
        <v>0</v>
      </c>
      <c r="M55" s="182">
        <f t="shared" ca="1" si="9"/>
        <v>322.81</v>
      </c>
      <c r="N55" s="180">
        <f t="shared" ca="1" si="10"/>
        <v>254.80317995725039</v>
      </c>
      <c r="O55" s="181">
        <f t="shared" ca="1" si="11"/>
        <v>79.300620042749614</v>
      </c>
      <c r="P55" s="181">
        <f t="shared" ca="1" si="12"/>
        <v>0</v>
      </c>
      <c r="Q55" s="181">
        <f t="shared" ca="1" si="13"/>
        <v>0</v>
      </c>
      <c r="R55" s="182">
        <f t="shared" ca="1" si="14"/>
        <v>334.10379999999998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316.80380000000002</v>
      </c>
      <c r="H56" s="183">
        <f t="shared" ca="1" si="2"/>
        <v>306.09583199999997</v>
      </c>
      <c r="I56" s="184">
        <f t="shared" ca="1" si="5"/>
        <v>246.19</v>
      </c>
      <c r="J56" s="181">
        <f t="shared" ca="1" si="6"/>
        <v>59.91</v>
      </c>
      <c r="K56" s="181">
        <f t="shared" ca="1" si="7"/>
        <v>0</v>
      </c>
      <c r="L56" s="181">
        <f t="shared" ca="1" si="8"/>
        <v>0</v>
      </c>
      <c r="M56" s="182">
        <f t="shared" ca="1" si="9"/>
        <v>306.10000000000002</v>
      </c>
      <c r="N56" s="180">
        <f t="shared" ca="1" si="10"/>
        <v>254.79884848742242</v>
      </c>
      <c r="O56" s="181">
        <f t="shared" ca="1" si="11"/>
        <v>62.004951512577584</v>
      </c>
      <c r="P56" s="181">
        <f t="shared" ca="1" si="12"/>
        <v>0</v>
      </c>
      <c r="Q56" s="181">
        <f t="shared" ca="1" si="13"/>
        <v>0</v>
      </c>
      <c r="R56" s="182">
        <f t="shared" ca="1" si="14"/>
        <v>316.80380000000002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316.80380000000002</v>
      </c>
      <c r="H57" s="183">
        <f t="shared" ca="1" si="2"/>
        <v>306.09583199999997</v>
      </c>
      <c r="I57" s="184">
        <f t="shared" ca="1" si="5"/>
        <v>246.19</v>
      </c>
      <c r="J57" s="181">
        <f t="shared" ca="1" si="6"/>
        <v>59.91</v>
      </c>
      <c r="K57" s="181">
        <f t="shared" ca="1" si="7"/>
        <v>0</v>
      </c>
      <c r="L57" s="181">
        <f t="shared" ca="1" si="8"/>
        <v>0</v>
      </c>
      <c r="M57" s="182">
        <f t="shared" ca="1" si="9"/>
        <v>306.10000000000002</v>
      </c>
      <c r="N57" s="180">
        <f t="shared" ca="1" si="10"/>
        <v>254.79884848742242</v>
      </c>
      <c r="O57" s="181">
        <f t="shared" ca="1" si="11"/>
        <v>62.004951512577584</v>
      </c>
      <c r="P57" s="181">
        <f t="shared" ca="1" si="12"/>
        <v>0</v>
      </c>
      <c r="Q57" s="181">
        <f t="shared" ca="1" si="13"/>
        <v>0</v>
      </c>
      <c r="R57" s="182">
        <f t="shared" ca="1" si="14"/>
        <v>316.80380000000002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328.48320000000001</v>
      </c>
      <c r="H58" s="183">
        <f t="shared" ca="1" si="2"/>
        <v>317.38046800000001</v>
      </c>
      <c r="I58" s="184">
        <f t="shared" ca="1" si="5"/>
        <v>246.19</v>
      </c>
      <c r="J58" s="181">
        <f t="shared" ca="1" si="6"/>
        <v>66.67</v>
      </c>
      <c r="K58" s="181">
        <f t="shared" ca="1" si="7"/>
        <v>4.5199999999999996</v>
      </c>
      <c r="L58" s="181">
        <f t="shared" ca="1" si="8"/>
        <v>0</v>
      </c>
      <c r="M58" s="182">
        <f t="shared" ca="1" si="9"/>
        <v>317.38</v>
      </c>
      <c r="N58" s="180">
        <f t="shared" ca="1" si="10"/>
        <v>254.80269395677109</v>
      </c>
      <c r="O58" s="181">
        <f t="shared" ca="1" si="11"/>
        <v>69.002378675404884</v>
      </c>
      <c r="P58" s="181">
        <f t="shared" ca="1" si="12"/>
        <v>4.6781273678240591</v>
      </c>
      <c r="Q58" s="181">
        <f t="shared" ca="1" si="13"/>
        <v>0</v>
      </c>
      <c r="R58" s="182">
        <f t="shared" ca="1" si="14"/>
        <v>328.48320000000007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305.1626</v>
      </c>
      <c r="H59" s="183">
        <f t="shared" ca="1" si="2"/>
        <v>294.84810399999998</v>
      </c>
      <c r="I59" s="184">
        <f t="shared" ca="1" si="5"/>
        <v>218.17</v>
      </c>
      <c r="J59" s="181">
        <f t="shared" ca="1" si="6"/>
        <v>72</v>
      </c>
      <c r="K59" s="181">
        <f t="shared" ca="1" si="7"/>
        <v>4.68</v>
      </c>
      <c r="L59" s="181">
        <f t="shared" ca="1" si="8"/>
        <v>0</v>
      </c>
      <c r="M59" s="182">
        <f t="shared" ca="1" si="9"/>
        <v>294.84999999999997</v>
      </c>
      <c r="N59" s="180">
        <f t="shared" ca="1" si="10"/>
        <v>225.80065946074274</v>
      </c>
      <c r="O59" s="181">
        <f t="shared" ca="1" si="11"/>
        <v>74.518254027471585</v>
      </c>
      <c r="P59" s="181">
        <f t="shared" ca="1" si="12"/>
        <v>4.8436865117856529</v>
      </c>
      <c r="Q59" s="181">
        <f t="shared" ca="1" si="13"/>
        <v>0</v>
      </c>
      <c r="R59" s="182">
        <f t="shared" ca="1" si="14"/>
        <v>305.1626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296.75630000000001</v>
      </c>
      <c r="H60" s="183">
        <f t="shared" ca="1" si="2"/>
        <v>286.72593699999999</v>
      </c>
      <c r="I60" s="184">
        <f t="shared" ca="1" si="5"/>
        <v>202.9</v>
      </c>
      <c r="J60" s="181">
        <f t="shared" ca="1" si="6"/>
        <v>79.31</v>
      </c>
      <c r="K60" s="181">
        <f t="shared" ca="1" si="7"/>
        <v>4.5199999999999996</v>
      </c>
      <c r="L60" s="181">
        <f t="shared" ca="1" si="8"/>
        <v>0</v>
      </c>
      <c r="M60" s="182">
        <f t="shared" ca="1" si="9"/>
        <v>286.73</v>
      </c>
      <c r="N60" s="180">
        <f t="shared" ca="1" si="10"/>
        <v>209.99495438217139</v>
      </c>
      <c r="O60" s="181">
        <f t="shared" ca="1" si="11"/>
        <v>82.083291434450516</v>
      </c>
      <c r="P60" s="181">
        <f t="shared" ca="1" si="12"/>
        <v>4.67805418337809</v>
      </c>
      <c r="Q60" s="181">
        <f t="shared" ca="1" si="13"/>
        <v>0</v>
      </c>
      <c r="R60" s="182">
        <f t="shared" ca="1" si="14"/>
        <v>296.75630000000001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296.75630000000001</v>
      </c>
      <c r="H61" s="183">
        <f t="shared" ca="1" si="2"/>
        <v>286.72593699999999</v>
      </c>
      <c r="I61" s="184">
        <f t="shared" ca="1" si="5"/>
        <v>202.9</v>
      </c>
      <c r="J61" s="181">
        <f t="shared" ca="1" si="6"/>
        <v>79.31</v>
      </c>
      <c r="K61" s="181">
        <f t="shared" ca="1" si="7"/>
        <v>4.5199999999999996</v>
      </c>
      <c r="L61" s="181">
        <f t="shared" ca="1" si="8"/>
        <v>0</v>
      </c>
      <c r="M61" s="182">
        <f t="shared" ca="1" si="9"/>
        <v>286.73</v>
      </c>
      <c r="N61" s="180">
        <f t="shared" ca="1" si="10"/>
        <v>209.99495438217139</v>
      </c>
      <c r="O61" s="181">
        <f t="shared" ca="1" si="11"/>
        <v>82.083291434450516</v>
      </c>
      <c r="P61" s="181">
        <f t="shared" ca="1" si="12"/>
        <v>4.67805418337809</v>
      </c>
      <c r="Q61" s="181">
        <f t="shared" ca="1" si="13"/>
        <v>0</v>
      </c>
      <c r="R61" s="182">
        <f t="shared" ca="1" si="14"/>
        <v>296.75630000000001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296.75630000000001</v>
      </c>
      <c r="H62" s="183">
        <f t="shared" ca="1" si="2"/>
        <v>286.72593699999999</v>
      </c>
      <c r="I62" s="184">
        <f t="shared" ca="1" si="5"/>
        <v>202.9</v>
      </c>
      <c r="J62" s="181">
        <f t="shared" ca="1" si="6"/>
        <v>79.31</v>
      </c>
      <c r="K62" s="181">
        <f t="shared" ca="1" si="7"/>
        <v>4.5199999999999996</v>
      </c>
      <c r="L62" s="181">
        <f t="shared" ca="1" si="8"/>
        <v>0</v>
      </c>
      <c r="M62" s="182">
        <f t="shared" ca="1" si="9"/>
        <v>286.73</v>
      </c>
      <c r="N62" s="180">
        <f t="shared" ca="1" si="10"/>
        <v>209.99495438217139</v>
      </c>
      <c r="O62" s="181">
        <f t="shared" ca="1" si="11"/>
        <v>82.083291434450516</v>
      </c>
      <c r="P62" s="181">
        <f t="shared" ca="1" si="12"/>
        <v>4.67805418337809</v>
      </c>
      <c r="Q62" s="181">
        <f t="shared" ca="1" si="13"/>
        <v>0</v>
      </c>
      <c r="R62" s="182">
        <f t="shared" ca="1" si="14"/>
        <v>296.75630000000001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324.17364500000002</v>
      </c>
      <c r="H63" s="183">
        <f t="shared" ca="1" si="2"/>
        <v>313.21657599999998</v>
      </c>
      <c r="I63" s="184">
        <f t="shared" ca="1" si="5"/>
        <v>233.66</v>
      </c>
      <c r="J63" s="181">
        <f t="shared" ca="1" si="6"/>
        <v>75.27</v>
      </c>
      <c r="K63" s="181">
        <f t="shared" ca="1" si="7"/>
        <v>4.29</v>
      </c>
      <c r="L63" s="181">
        <f t="shared" ca="1" si="8"/>
        <v>0</v>
      </c>
      <c r="M63" s="182">
        <f t="shared" ca="1" si="9"/>
        <v>313.22000000000003</v>
      </c>
      <c r="N63" s="180">
        <f t="shared" ca="1" si="10"/>
        <v>241.83134503128792</v>
      </c>
      <c r="O63" s="181">
        <f t="shared" ca="1" si="11"/>
        <v>77.902273990007046</v>
      </c>
      <c r="P63" s="181">
        <f t="shared" ca="1" si="12"/>
        <v>4.440025978705064</v>
      </c>
      <c r="Q63" s="181">
        <f t="shared" ca="1" si="13"/>
        <v>0</v>
      </c>
      <c r="R63" s="182">
        <f t="shared" ca="1" si="14"/>
        <v>324.17364500000008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341.56009999999998</v>
      </c>
      <c r="H64" s="183">
        <f t="shared" ca="1" si="2"/>
        <v>330.01536900000002</v>
      </c>
      <c r="I64" s="184">
        <f t="shared" ca="1" si="5"/>
        <v>246.19</v>
      </c>
      <c r="J64" s="181">
        <f t="shared" ca="1" si="6"/>
        <v>79.31</v>
      </c>
      <c r="K64" s="181">
        <f t="shared" ca="1" si="7"/>
        <v>4.5199999999999996</v>
      </c>
      <c r="L64" s="181">
        <f t="shared" ca="1" si="8"/>
        <v>0</v>
      </c>
      <c r="M64" s="182">
        <f t="shared" ca="1" si="9"/>
        <v>330.02</v>
      </c>
      <c r="N64" s="180">
        <f t="shared" ca="1" si="10"/>
        <v>254.79874255802673</v>
      </c>
      <c r="O64" s="181">
        <f t="shared" ca="1" si="11"/>
        <v>82.083302621053249</v>
      </c>
      <c r="P64" s="181">
        <f t="shared" ca="1" si="12"/>
        <v>4.6780548209199431</v>
      </c>
      <c r="Q64" s="181">
        <f t="shared" ca="1" si="13"/>
        <v>0</v>
      </c>
      <c r="R64" s="182">
        <f t="shared" ca="1" si="14"/>
        <v>341.56009999999992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341.56009999999998</v>
      </c>
      <c r="H65" s="183">
        <f t="shared" ca="1" si="2"/>
        <v>330.01536900000002</v>
      </c>
      <c r="I65" s="184">
        <f t="shared" ca="1" si="5"/>
        <v>246.19</v>
      </c>
      <c r="J65" s="181">
        <f t="shared" ca="1" si="6"/>
        <v>79.31</v>
      </c>
      <c r="K65" s="181">
        <f t="shared" ca="1" si="7"/>
        <v>4.5199999999999996</v>
      </c>
      <c r="L65" s="181">
        <f t="shared" ca="1" si="8"/>
        <v>0</v>
      </c>
      <c r="M65" s="182">
        <f t="shared" ca="1" si="9"/>
        <v>330.02</v>
      </c>
      <c r="N65" s="180">
        <f t="shared" ca="1" si="10"/>
        <v>254.79874255802673</v>
      </c>
      <c r="O65" s="181">
        <f t="shared" ca="1" si="11"/>
        <v>82.083302621053249</v>
      </c>
      <c r="P65" s="181">
        <f t="shared" ca="1" si="12"/>
        <v>4.6780548209199431</v>
      </c>
      <c r="Q65" s="181">
        <f t="shared" ca="1" si="13"/>
        <v>0</v>
      </c>
      <c r="R65" s="182">
        <f t="shared" ca="1" si="14"/>
        <v>341.56009999999992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330.01536900000002</v>
      </c>
      <c r="I66" s="184">
        <f t="shared" ca="1" si="5"/>
        <v>246.19</v>
      </c>
      <c r="J66" s="181">
        <f t="shared" ca="1" si="6"/>
        <v>79.31</v>
      </c>
      <c r="K66" s="181">
        <f t="shared" ca="1" si="7"/>
        <v>4.5199999999999996</v>
      </c>
      <c r="L66" s="181">
        <f t="shared" ca="1" si="8"/>
        <v>0</v>
      </c>
      <c r="M66" s="182">
        <f t="shared" ca="1" si="9"/>
        <v>330.02</v>
      </c>
      <c r="N66" s="180">
        <f t="shared" ca="1" si="10"/>
        <v>254.79874255802673</v>
      </c>
      <c r="O66" s="181">
        <f t="shared" ca="1" si="11"/>
        <v>82.083302621053249</v>
      </c>
      <c r="P66" s="181">
        <f t="shared" ca="1" si="12"/>
        <v>4.6780548209199431</v>
      </c>
      <c r="Q66" s="181">
        <f t="shared" ca="1" si="13"/>
        <v>0</v>
      </c>
      <c r="R66" s="182">
        <f t="shared" ca="1" si="14"/>
        <v>341.56009999999992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330.01536900000002</v>
      </c>
      <c r="I67" s="184">
        <f t="shared" ca="1" si="5"/>
        <v>246.19</v>
      </c>
      <c r="J67" s="181">
        <f t="shared" ca="1" si="6"/>
        <v>79.31</v>
      </c>
      <c r="K67" s="181">
        <f t="shared" ca="1" si="7"/>
        <v>4.5199999999999996</v>
      </c>
      <c r="L67" s="181">
        <f t="shared" ca="1" si="8"/>
        <v>0</v>
      </c>
      <c r="M67" s="182">
        <f t="shared" ca="1" si="9"/>
        <v>330.02</v>
      </c>
      <c r="N67" s="180">
        <f t="shared" ca="1" si="10"/>
        <v>254.79874255802673</v>
      </c>
      <c r="O67" s="181">
        <f t="shared" ca="1" si="11"/>
        <v>82.083302621053249</v>
      </c>
      <c r="P67" s="181">
        <f t="shared" ca="1" si="12"/>
        <v>4.6780548209199431</v>
      </c>
      <c r="Q67" s="181">
        <f t="shared" ca="1" si="13"/>
        <v>0</v>
      </c>
      <c r="R67" s="182">
        <f t="shared" ca="1" si="14"/>
        <v>341.56009999999992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330.01536900000002</v>
      </c>
      <c r="I68" s="184">
        <f t="shared" ref="I68:I98" ca="1" si="20">INDIRECT("BRPL_EOD!" &amp; $V$3 &amp; X68)</f>
        <v>246.19</v>
      </c>
      <c r="J68" s="181">
        <f t="shared" ref="J68:J98" ca="1" si="21">INDIRECT("BYPL_EOD!" &amp; $V$3 &amp; X68)</f>
        <v>79.31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330.02</v>
      </c>
      <c r="N68" s="180">
        <f t="shared" ref="N68:N98" ca="1" si="25">INDIRECT("BRPL_ISGS_exbus!" &amp; $V$3 &amp; X68)</f>
        <v>254.79874255802673</v>
      </c>
      <c r="O68" s="181">
        <f t="shared" ref="O68:O98" ca="1" si="26">INDIRECT("BYPL_ISGS_exbus!" &amp; $V$3 &amp; X68)</f>
        <v>82.083302621053249</v>
      </c>
      <c r="P68" s="181">
        <f t="shared" ref="P68:P98" ca="1" si="27">INDIRECT("TPDDL_ISGS_exbus!" &amp; $V$3 &amp; X68)</f>
        <v>4.6780548209199431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330.01536900000002</v>
      </c>
      <c r="I69" s="184">
        <f t="shared" ca="1" si="20"/>
        <v>246.19</v>
      </c>
      <c r="J69" s="181">
        <f t="shared" ca="1" si="21"/>
        <v>79.31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330.02</v>
      </c>
      <c r="N69" s="180">
        <f t="shared" ca="1" si="25"/>
        <v>254.79874255802673</v>
      </c>
      <c r="O69" s="181">
        <f t="shared" ca="1" si="26"/>
        <v>82.083302621053249</v>
      </c>
      <c r="P69" s="181">
        <f t="shared" ca="1" si="27"/>
        <v>4.6780548209199431</v>
      </c>
      <c r="Q69" s="181">
        <f t="shared" ca="1" si="28"/>
        <v>0</v>
      </c>
      <c r="R69" s="182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330.01536900000002</v>
      </c>
      <c r="I70" s="184">
        <f t="shared" ca="1" si="20"/>
        <v>246.19</v>
      </c>
      <c r="J70" s="181">
        <f t="shared" ca="1" si="21"/>
        <v>79.31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330.02</v>
      </c>
      <c r="N70" s="180">
        <f t="shared" ca="1" si="25"/>
        <v>254.79874255802673</v>
      </c>
      <c r="O70" s="181">
        <f t="shared" ca="1" si="26"/>
        <v>82.083302621053249</v>
      </c>
      <c r="P70" s="181">
        <f t="shared" ca="1" si="27"/>
        <v>4.6780548209199431</v>
      </c>
      <c r="Q70" s="181">
        <f t="shared" ca="1" si="28"/>
        <v>0</v>
      </c>
      <c r="R70" s="182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330.01536900000002</v>
      </c>
      <c r="I71" s="184">
        <f t="shared" ca="1" si="20"/>
        <v>246.19</v>
      </c>
      <c r="J71" s="181">
        <f t="shared" ca="1" si="21"/>
        <v>79.31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330.02</v>
      </c>
      <c r="N71" s="180">
        <f t="shared" ca="1" si="25"/>
        <v>254.79874255802673</v>
      </c>
      <c r="O71" s="181">
        <f t="shared" ca="1" si="26"/>
        <v>82.083302621053249</v>
      </c>
      <c r="P71" s="181">
        <f t="shared" ca="1" si="27"/>
        <v>4.6780548209199431</v>
      </c>
      <c r="Q71" s="181">
        <f t="shared" ca="1" si="28"/>
        <v>0</v>
      </c>
      <c r="R71" s="182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330.01536900000002</v>
      </c>
      <c r="I72" s="184">
        <f t="shared" ca="1" si="20"/>
        <v>246.19</v>
      </c>
      <c r="J72" s="181">
        <f t="shared" ca="1" si="21"/>
        <v>79.31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330.02</v>
      </c>
      <c r="N72" s="180">
        <f t="shared" ca="1" si="25"/>
        <v>254.79874255802673</v>
      </c>
      <c r="O72" s="181">
        <f t="shared" ca="1" si="26"/>
        <v>82.083302621053249</v>
      </c>
      <c r="P72" s="181">
        <f t="shared" ca="1" si="27"/>
        <v>4.6780548209199431</v>
      </c>
      <c r="Q72" s="181">
        <f t="shared" ca="1" si="28"/>
        <v>0</v>
      </c>
      <c r="R72" s="182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330.01536900000002</v>
      </c>
      <c r="I73" s="184">
        <f t="shared" ca="1" si="20"/>
        <v>246.19</v>
      </c>
      <c r="J73" s="181">
        <f t="shared" ca="1" si="21"/>
        <v>79.31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330.02</v>
      </c>
      <c r="N73" s="180">
        <f t="shared" ca="1" si="25"/>
        <v>254.79874255802673</v>
      </c>
      <c r="O73" s="181">
        <f t="shared" ca="1" si="26"/>
        <v>82.083302621053249</v>
      </c>
      <c r="P73" s="181">
        <f t="shared" ca="1" si="27"/>
        <v>4.6780548209199431</v>
      </c>
      <c r="Q73" s="181">
        <f t="shared" ca="1" si="28"/>
        <v>0</v>
      </c>
      <c r="R73" s="182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330.01536900000002</v>
      </c>
      <c r="I74" s="184">
        <f t="shared" ca="1" si="20"/>
        <v>246.19</v>
      </c>
      <c r="J74" s="181">
        <f t="shared" ca="1" si="21"/>
        <v>79.31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330.02</v>
      </c>
      <c r="N74" s="180">
        <f t="shared" ca="1" si="25"/>
        <v>254.79874255802673</v>
      </c>
      <c r="O74" s="181">
        <f t="shared" ca="1" si="26"/>
        <v>82.083302621053249</v>
      </c>
      <c r="P74" s="181">
        <f t="shared" ca="1" si="27"/>
        <v>4.6780548209199431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330.01536900000002</v>
      </c>
      <c r="I75" s="184">
        <f t="shared" ca="1" si="20"/>
        <v>246.19</v>
      </c>
      <c r="J75" s="181">
        <f t="shared" ca="1" si="21"/>
        <v>79.31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330.02</v>
      </c>
      <c r="N75" s="180">
        <f t="shared" ca="1" si="25"/>
        <v>254.79874255802673</v>
      </c>
      <c r="O75" s="181">
        <f t="shared" ca="1" si="26"/>
        <v>82.083302621053249</v>
      </c>
      <c r="P75" s="181">
        <f t="shared" ca="1" si="27"/>
        <v>4.6780548209199431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330.01536900000002</v>
      </c>
      <c r="I76" s="184">
        <f t="shared" ca="1" si="20"/>
        <v>246.19</v>
      </c>
      <c r="J76" s="181">
        <f t="shared" ca="1" si="21"/>
        <v>79.31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330.02</v>
      </c>
      <c r="N76" s="180">
        <f t="shared" ca="1" si="25"/>
        <v>254.79874255802673</v>
      </c>
      <c r="O76" s="181">
        <f t="shared" ca="1" si="26"/>
        <v>82.083302621053249</v>
      </c>
      <c r="P76" s="181">
        <f t="shared" ca="1" si="27"/>
        <v>4.6780548209199431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330.01536900000002</v>
      </c>
      <c r="I77" s="184">
        <f t="shared" ca="1" si="20"/>
        <v>246.19</v>
      </c>
      <c r="J77" s="181">
        <f t="shared" ca="1" si="21"/>
        <v>79.31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330.02</v>
      </c>
      <c r="N77" s="180">
        <f t="shared" ca="1" si="25"/>
        <v>254.79874255802673</v>
      </c>
      <c r="O77" s="181">
        <f t="shared" ca="1" si="26"/>
        <v>82.083302621053249</v>
      </c>
      <c r="P77" s="181">
        <f t="shared" ca="1" si="27"/>
        <v>4.6780548209199431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330.01536900000002</v>
      </c>
      <c r="I78" s="184">
        <f t="shared" ca="1" si="20"/>
        <v>246.19</v>
      </c>
      <c r="J78" s="181">
        <f t="shared" ca="1" si="21"/>
        <v>79.31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330.02</v>
      </c>
      <c r="N78" s="180">
        <f t="shared" ca="1" si="25"/>
        <v>254.79874255802673</v>
      </c>
      <c r="O78" s="181">
        <f t="shared" ca="1" si="26"/>
        <v>82.083302621053249</v>
      </c>
      <c r="P78" s="181">
        <f t="shared" ca="1" si="27"/>
        <v>4.6780548209199431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330.01536900000002</v>
      </c>
      <c r="I79" s="184">
        <f t="shared" ca="1" si="20"/>
        <v>246.19</v>
      </c>
      <c r="J79" s="181">
        <f t="shared" ca="1" si="21"/>
        <v>79.31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330.02</v>
      </c>
      <c r="N79" s="180">
        <f t="shared" ca="1" si="25"/>
        <v>254.79874255802673</v>
      </c>
      <c r="O79" s="181">
        <f t="shared" ca="1" si="26"/>
        <v>82.083302621053249</v>
      </c>
      <c r="P79" s="181">
        <f t="shared" ca="1" si="27"/>
        <v>4.6780548209199431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330.01536900000002</v>
      </c>
      <c r="I80" s="184">
        <f t="shared" ca="1" si="20"/>
        <v>246.19</v>
      </c>
      <c r="J80" s="181">
        <f t="shared" ca="1" si="21"/>
        <v>79.31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330.02</v>
      </c>
      <c r="N80" s="180">
        <f t="shared" ca="1" si="25"/>
        <v>254.79874255802673</v>
      </c>
      <c r="O80" s="181">
        <f t="shared" ca="1" si="26"/>
        <v>82.083302621053249</v>
      </c>
      <c r="P80" s="181">
        <f t="shared" ca="1" si="27"/>
        <v>4.6780548209199431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330.01536900000002</v>
      </c>
      <c r="I81" s="184">
        <f t="shared" ca="1" si="20"/>
        <v>246.19</v>
      </c>
      <c r="J81" s="181">
        <f t="shared" ca="1" si="21"/>
        <v>79.31</v>
      </c>
      <c r="K81" s="181">
        <f t="shared" ca="1" si="22"/>
        <v>4.5199999999999996</v>
      </c>
      <c r="L81" s="181">
        <f t="shared" ca="1" si="23"/>
        <v>0</v>
      </c>
      <c r="M81" s="182">
        <f t="shared" ca="1" si="24"/>
        <v>330.02</v>
      </c>
      <c r="N81" s="180">
        <f t="shared" ca="1" si="25"/>
        <v>254.79874255802673</v>
      </c>
      <c r="O81" s="181">
        <f t="shared" ca="1" si="26"/>
        <v>82.083302621053249</v>
      </c>
      <c r="P81" s="181">
        <f t="shared" ca="1" si="27"/>
        <v>4.6780548209199431</v>
      </c>
      <c r="Q81" s="181">
        <f t="shared" ca="1" si="28"/>
        <v>0</v>
      </c>
      <c r="R81" s="182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330.01536900000002</v>
      </c>
      <c r="I82" s="184">
        <f t="shared" ca="1" si="20"/>
        <v>246.19</v>
      </c>
      <c r="J82" s="181">
        <f t="shared" ca="1" si="21"/>
        <v>79.31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330.02</v>
      </c>
      <c r="N82" s="180">
        <f t="shared" ca="1" si="25"/>
        <v>254.79874255802673</v>
      </c>
      <c r="O82" s="181">
        <f t="shared" ca="1" si="26"/>
        <v>82.083302621053249</v>
      </c>
      <c r="P82" s="181">
        <f t="shared" ca="1" si="27"/>
        <v>4.6780548209199431</v>
      </c>
      <c r="Q82" s="181">
        <f t="shared" ca="1" si="28"/>
        <v>0</v>
      </c>
      <c r="R82" s="182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341.56009999999998</v>
      </c>
      <c r="H83" s="183">
        <f t="shared" ca="1" si="17"/>
        <v>330.01536900000002</v>
      </c>
      <c r="I83" s="184">
        <f t="shared" ca="1" si="20"/>
        <v>246.19</v>
      </c>
      <c r="J83" s="181">
        <f t="shared" ca="1" si="21"/>
        <v>79.31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330.02</v>
      </c>
      <c r="N83" s="180">
        <f t="shared" ca="1" si="25"/>
        <v>254.79874255802673</v>
      </c>
      <c r="O83" s="181">
        <f t="shared" ca="1" si="26"/>
        <v>82.083302621053249</v>
      </c>
      <c r="P83" s="181">
        <f t="shared" ca="1" si="27"/>
        <v>4.6780548209199431</v>
      </c>
      <c r="Q83" s="181">
        <f t="shared" ca="1" si="28"/>
        <v>0</v>
      </c>
      <c r="R83" s="182">
        <f t="shared" ca="1" si="29"/>
        <v>341.56009999999992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341.56009999999998</v>
      </c>
      <c r="H84" s="183">
        <f t="shared" ca="1" si="17"/>
        <v>330.01536900000002</v>
      </c>
      <c r="I84" s="184">
        <f t="shared" ca="1" si="20"/>
        <v>246.19</v>
      </c>
      <c r="J84" s="181">
        <f t="shared" ca="1" si="21"/>
        <v>79.31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330.02</v>
      </c>
      <c r="N84" s="180">
        <f t="shared" ca="1" si="25"/>
        <v>254.79874255802673</v>
      </c>
      <c r="O84" s="181">
        <f t="shared" ca="1" si="26"/>
        <v>82.083302621053249</v>
      </c>
      <c r="P84" s="181">
        <f t="shared" ca="1" si="27"/>
        <v>4.6780548209199431</v>
      </c>
      <c r="Q84" s="181">
        <f t="shared" ca="1" si="28"/>
        <v>0</v>
      </c>
      <c r="R84" s="182">
        <f t="shared" ca="1" si="29"/>
        <v>341.56009999999992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341.56009999999998</v>
      </c>
      <c r="H85" s="183">
        <f t="shared" ca="1" si="17"/>
        <v>330.01536900000002</v>
      </c>
      <c r="I85" s="184">
        <f t="shared" ca="1" si="20"/>
        <v>246.19</v>
      </c>
      <c r="J85" s="181">
        <f t="shared" ca="1" si="21"/>
        <v>79.31</v>
      </c>
      <c r="K85" s="181">
        <f t="shared" ca="1" si="22"/>
        <v>4.5199999999999996</v>
      </c>
      <c r="L85" s="181">
        <f t="shared" ca="1" si="23"/>
        <v>0</v>
      </c>
      <c r="M85" s="182">
        <f t="shared" ca="1" si="24"/>
        <v>330.02</v>
      </c>
      <c r="N85" s="180">
        <f t="shared" ca="1" si="25"/>
        <v>254.79874255802673</v>
      </c>
      <c r="O85" s="181">
        <f t="shared" ca="1" si="26"/>
        <v>82.083302621053249</v>
      </c>
      <c r="P85" s="181">
        <f t="shared" ca="1" si="27"/>
        <v>4.6780548209199431</v>
      </c>
      <c r="Q85" s="181">
        <f t="shared" ca="1" si="28"/>
        <v>0</v>
      </c>
      <c r="R85" s="182">
        <f t="shared" ca="1" si="29"/>
        <v>341.56009999999992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341.56009999999998</v>
      </c>
      <c r="H86" s="183">
        <f t="shared" ca="1" si="17"/>
        <v>330.01536900000002</v>
      </c>
      <c r="I86" s="184">
        <f t="shared" ca="1" si="20"/>
        <v>246.19</v>
      </c>
      <c r="J86" s="181">
        <f t="shared" ca="1" si="21"/>
        <v>79.31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330.02</v>
      </c>
      <c r="N86" s="180">
        <f t="shared" ca="1" si="25"/>
        <v>254.79874255802673</v>
      </c>
      <c r="O86" s="181">
        <f t="shared" ca="1" si="26"/>
        <v>82.083302621053249</v>
      </c>
      <c r="P86" s="181">
        <f t="shared" ca="1" si="27"/>
        <v>4.6780548209199431</v>
      </c>
      <c r="Q86" s="181">
        <f t="shared" ca="1" si="28"/>
        <v>0</v>
      </c>
      <c r="R86" s="182">
        <f t="shared" ca="1" si="29"/>
        <v>341.56009999999992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341.56009999999998</v>
      </c>
      <c r="H87" s="183">
        <f t="shared" ca="1" si="17"/>
        <v>330.01536900000002</v>
      </c>
      <c r="I87" s="184">
        <f t="shared" ca="1" si="20"/>
        <v>246.19</v>
      </c>
      <c r="J87" s="181">
        <f t="shared" ca="1" si="21"/>
        <v>79.31</v>
      </c>
      <c r="K87" s="181">
        <f t="shared" ca="1" si="22"/>
        <v>4.5199999999999996</v>
      </c>
      <c r="L87" s="181">
        <f t="shared" ca="1" si="23"/>
        <v>0</v>
      </c>
      <c r="M87" s="182">
        <f t="shared" ca="1" si="24"/>
        <v>330.02</v>
      </c>
      <c r="N87" s="180">
        <f t="shared" ca="1" si="25"/>
        <v>254.79874255802673</v>
      </c>
      <c r="O87" s="181">
        <f t="shared" ca="1" si="26"/>
        <v>82.083302621053249</v>
      </c>
      <c r="P87" s="181">
        <f t="shared" ca="1" si="27"/>
        <v>4.6780548209199431</v>
      </c>
      <c r="Q87" s="181">
        <f t="shared" ca="1" si="28"/>
        <v>0</v>
      </c>
      <c r="R87" s="182">
        <f t="shared" ca="1" si="29"/>
        <v>341.56009999999992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341.56009999999998</v>
      </c>
      <c r="H88" s="183">
        <f t="shared" ca="1" si="17"/>
        <v>330.01536900000002</v>
      </c>
      <c r="I88" s="184">
        <f t="shared" ca="1" si="20"/>
        <v>246.19</v>
      </c>
      <c r="J88" s="181">
        <f t="shared" ca="1" si="21"/>
        <v>79.31</v>
      </c>
      <c r="K88" s="181">
        <f t="shared" ca="1" si="22"/>
        <v>4.5199999999999996</v>
      </c>
      <c r="L88" s="181">
        <f t="shared" ca="1" si="23"/>
        <v>0</v>
      </c>
      <c r="M88" s="182">
        <f t="shared" ca="1" si="24"/>
        <v>330.02</v>
      </c>
      <c r="N88" s="180">
        <f t="shared" ca="1" si="25"/>
        <v>254.79874255802673</v>
      </c>
      <c r="O88" s="181">
        <f t="shared" ca="1" si="26"/>
        <v>82.083302621053249</v>
      </c>
      <c r="P88" s="181">
        <f t="shared" ca="1" si="27"/>
        <v>4.6780548209199431</v>
      </c>
      <c r="Q88" s="181">
        <f t="shared" ca="1" si="28"/>
        <v>0</v>
      </c>
      <c r="R88" s="182">
        <f t="shared" ca="1" si="29"/>
        <v>341.56009999999992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341.56009999999998</v>
      </c>
      <c r="H89" s="183">
        <f t="shared" ca="1" si="17"/>
        <v>330.01536900000002</v>
      </c>
      <c r="I89" s="184">
        <f t="shared" ca="1" si="20"/>
        <v>246.19</v>
      </c>
      <c r="J89" s="181">
        <f t="shared" ca="1" si="21"/>
        <v>79.31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330.02</v>
      </c>
      <c r="N89" s="180">
        <f t="shared" ca="1" si="25"/>
        <v>254.79874255802673</v>
      </c>
      <c r="O89" s="181">
        <f t="shared" ca="1" si="26"/>
        <v>82.083302621053249</v>
      </c>
      <c r="P89" s="181">
        <f t="shared" ca="1" si="27"/>
        <v>4.6780548209199431</v>
      </c>
      <c r="Q89" s="181">
        <f t="shared" ca="1" si="28"/>
        <v>0</v>
      </c>
      <c r="R89" s="182">
        <f t="shared" ca="1" si="29"/>
        <v>341.56009999999992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341.56009999999998</v>
      </c>
      <c r="H90" s="183">
        <f t="shared" ca="1" si="17"/>
        <v>330.01536900000002</v>
      </c>
      <c r="I90" s="184">
        <f t="shared" ca="1" si="20"/>
        <v>246.19</v>
      </c>
      <c r="J90" s="181">
        <f t="shared" ca="1" si="21"/>
        <v>79.31</v>
      </c>
      <c r="K90" s="181">
        <f t="shared" ca="1" si="22"/>
        <v>4.5199999999999996</v>
      </c>
      <c r="L90" s="181">
        <f t="shared" ca="1" si="23"/>
        <v>0</v>
      </c>
      <c r="M90" s="182">
        <f t="shared" ca="1" si="24"/>
        <v>330.02</v>
      </c>
      <c r="N90" s="180">
        <f t="shared" ca="1" si="25"/>
        <v>254.79874255802673</v>
      </c>
      <c r="O90" s="181">
        <f t="shared" ca="1" si="26"/>
        <v>82.083302621053249</v>
      </c>
      <c r="P90" s="181">
        <f t="shared" ca="1" si="27"/>
        <v>4.6780548209199431</v>
      </c>
      <c r="Q90" s="181">
        <f t="shared" ca="1" si="28"/>
        <v>0</v>
      </c>
      <c r="R90" s="182">
        <f t="shared" ca="1" si="29"/>
        <v>341.56009999999992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341.56009999999998</v>
      </c>
      <c r="H91" s="183">
        <f t="shared" ca="1" si="17"/>
        <v>330.01536900000002</v>
      </c>
      <c r="I91" s="184">
        <f t="shared" ca="1" si="20"/>
        <v>246.19</v>
      </c>
      <c r="J91" s="181">
        <f t="shared" ca="1" si="21"/>
        <v>79.31</v>
      </c>
      <c r="K91" s="181">
        <f t="shared" ca="1" si="22"/>
        <v>4.5199999999999996</v>
      </c>
      <c r="L91" s="181">
        <f t="shared" ca="1" si="23"/>
        <v>0</v>
      </c>
      <c r="M91" s="182">
        <f t="shared" ca="1" si="24"/>
        <v>330.02</v>
      </c>
      <c r="N91" s="180">
        <f t="shared" ca="1" si="25"/>
        <v>254.79874255802673</v>
      </c>
      <c r="O91" s="181">
        <f t="shared" ca="1" si="26"/>
        <v>82.083302621053249</v>
      </c>
      <c r="P91" s="181">
        <f t="shared" ca="1" si="27"/>
        <v>4.6780548209199431</v>
      </c>
      <c r="Q91" s="181">
        <f t="shared" ca="1" si="28"/>
        <v>0</v>
      </c>
      <c r="R91" s="182">
        <f t="shared" ca="1" si="29"/>
        <v>341.56009999999992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341.56009999999998</v>
      </c>
      <c r="H92" s="183">
        <f t="shared" ca="1" si="17"/>
        <v>330.01536900000002</v>
      </c>
      <c r="I92" s="184">
        <f t="shared" ca="1" si="20"/>
        <v>246.19</v>
      </c>
      <c r="J92" s="181">
        <f t="shared" ca="1" si="21"/>
        <v>79.31</v>
      </c>
      <c r="K92" s="181">
        <f t="shared" ca="1" si="22"/>
        <v>4.5199999999999996</v>
      </c>
      <c r="L92" s="181">
        <f t="shared" ca="1" si="23"/>
        <v>0</v>
      </c>
      <c r="M92" s="182">
        <f t="shared" ca="1" si="24"/>
        <v>330.02</v>
      </c>
      <c r="N92" s="180">
        <f t="shared" ca="1" si="25"/>
        <v>254.79874255802673</v>
      </c>
      <c r="O92" s="181">
        <f t="shared" ca="1" si="26"/>
        <v>82.083302621053249</v>
      </c>
      <c r="P92" s="181">
        <f t="shared" ca="1" si="27"/>
        <v>4.6780548209199431</v>
      </c>
      <c r="Q92" s="181">
        <f t="shared" ca="1" si="28"/>
        <v>0</v>
      </c>
      <c r="R92" s="182">
        <f t="shared" ca="1" si="29"/>
        <v>341.56009999999992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341.56009999999998</v>
      </c>
      <c r="H93" s="183">
        <f t="shared" ca="1" si="17"/>
        <v>330.01536900000002</v>
      </c>
      <c r="I93" s="184">
        <f t="shared" ca="1" si="20"/>
        <v>246.19</v>
      </c>
      <c r="J93" s="181">
        <f t="shared" ca="1" si="21"/>
        <v>79.31</v>
      </c>
      <c r="K93" s="181">
        <f t="shared" ca="1" si="22"/>
        <v>4.5199999999999996</v>
      </c>
      <c r="L93" s="181">
        <f t="shared" ca="1" si="23"/>
        <v>0</v>
      </c>
      <c r="M93" s="182">
        <f t="shared" ca="1" si="24"/>
        <v>330.02</v>
      </c>
      <c r="N93" s="180">
        <f t="shared" ca="1" si="25"/>
        <v>254.79874255802673</v>
      </c>
      <c r="O93" s="181">
        <f t="shared" ca="1" si="26"/>
        <v>82.083302621053249</v>
      </c>
      <c r="P93" s="181">
        <f t="shared" ca="1" si="27"/>
        <v>4.6780548209199431</v>
      </c>
      <c r="Q93" s="181">
        <f t="shared" ca="1" si="28"/>
        <v>0</v>
      </c>
      <c r="R93" s="182">
        <f t="shared" ca="1" si="29"/>
        <v>341.56009999999992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341.56009999999998</v>
      </c>
      <c r="H94" s="183">
        <f t="shared" ca="1" si="17"/>
        <v>330.01536900000002</v>
      </c>
      <c r="I94" s="184">
        <f t="shared" ca="1" si="20"/>
        <v>246.19</v>
      </c>
      <c r="J94" s="181">
        <f t="shared" ca="1" si="21"/>
        <v>79.31</v>
      </c>
      <c r="K94" s="181">
        <f t="shared" ca="1" si="22"/>
        <v>4.5199999999999996</v>
      </c>
      <c r="L94" s="181">
        <f t="shared" ca="1" si="23"/>
        <v>0</v>
      </c>
      <c r="M94" s="182">
        <f t="shared" ca="1" si="24"/>
        <v>330.02</v>
      </c>
      <c r="N94" s="180">
        <f t="shared" ca="1" si="25"/>
        <v>254.79874255802673</v>
      </c>
      <c r="O94" s="181">
        <f t="shared" ca="1" si="26"/>
        <v>82.083302621053249</v>
      </c>
      <c r="P94" s="181">
        <f t="shared" ca="1" si="27"/>
        <v>4.6780548209199431</v>
      </c>
      <c r="Q94" s="181">
        <f t="shared" ca="1" si="28"/>
        <v>0</v>
      </c>
      <c r="R94" s="182">
        <f t="shared" ca="1" si="29"/>
        <v>341.56009999999992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324.48320000000001</v>
      </c>
      <c r="H95" s="183">
        <f t="shared" ca="1" si="17"/>
        <v>313.51566800000001</v>
      </c>
      <c r="I95" s="184">
        <f t="shared" ca="1" si="20"/>
        <v>246.19</v>
      </c>
      <c r="J95" s="181">
        <f t="shared" ca="1" si="21"/>
        <v>62.8</v>
      </c>
      <c r="K95" s="181">
        <f t="shared" ca="1" si="22"/>
        <v>4.5199999999999996</v>
      </c>
      <c r="L95" s="181">
        <f t="shared" ca="1" si="23"/>
        <v>0</v>
      </c>
      <c r="M95" s="182">
        <f t="shared" ca="1" si="24"/>
        <v>313.51</v>
      </c>
      <c r="N95" s="180">
        <f t="shared" ca="1" si="25"/>
        <v>254.80692484450259</v>
      </c>
      <c r="O95" s="181">
        <f t="shared" ca="1" si="26"/>
        <v>64.998070109406399</v>
      </c>
      <c r="P95" s="181">
        <f t="shared" ca="1" si="27"/>
        <v>4.6782050460910343</v>
      </c>
      <c r="Q95" s="181">
        <f t="shared" ca="1" si="28"/>
        <v>0</v>
      </c>
      <c r="R95" s="182">
        <f t="shared" ca="1" si="29"/>
        <v>324.48320000000001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314.48320000000001</v>
      </c>
      <c r="H96" s="183">
        <f t="shared" ca="1" si="17"/>
        <v>303.85366800000003</v>
      </c>
      <c r="I96" s="184">
        <f t="shared" ca="1" si="20"/>
        <v>246.19</v>
      </c>
      <c r="J96" s="181">
        <f t="shared" ca="1" si="21"/>
        <v>53.14</v>
      </c>
      <c r="K96" s="181">
        <f t="shared" ca="1" si="22"/>
        <v>4.5199999999999996</v>
      </c>
      <c r="L96" s="181">
        <f t="shared" ca="1" si="23"/>
        <v>0</v>
      </c>
      <c r="M96" s="182">
        <f t="shared" ca="1" si="24"/>
        <v>303.84999999999997</v>
      </c>
      <c r="N96" s="180">
        <f t="shared" ca="1" si="25"/>
        <v>254.80539413526415</v>
      </c>
      <c r="O96" s="181">
        <f t="shared" ca="1" si="26"/>
        <v>54.999628922165549</v>
      </c>
      <c r="P96" s="181">
        <f t="shared" ca="1" si="27"/>
        <v>4.6781769425703486</v>
      </c>
      <c r="Q96" s="181">
        <f t="shared" ca="1" si="28"/>
        <v>0</v>
      </c>
      <c r="R96" s="182">
        <f t="shared" ca="1" si="29"/>
        <v>314.48320000000007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304.48320000000001</v>
      </c>
      <c r="H97" s="183">
        <f t="shared" ca="1" si="17"/>
        <v>294.19166799999999</v>
      </c>
      <c r="I97" s="184">
        <f t="shared" ca="1" si="20"/>
        <v>246.19</v>
      </c>
      <c r="J97" s="181">
        <f t="shared" ca="1" si="21"/>
        <v>43.48</v>
      </c>
      <c r="K97" s="181">
        <f t="shared" ca="1" si="22"/>
        <v>4.5199999999999996</v>
      </c>
      <c r="L97" s="181">
        <f t="shared" ca="1" si="23"/>
        <v>0</v>
      </c>
      <c r="M97" s="182">
        <f t="shared" ca="1" si="24"/>
        <v>294.19</v>
      </c>
      <c r="N97" s="180">
        <f t="shared" ca="1" si="25"/>
        <v>254.80376290152631</v>
      </c>
      <c r="O97" s="181">
        <f t="shared" ca="1" si="26"/>
        <v>45.001290105034165</v>
      </c>
      <c r="P97" s="181">
        <f t="shared" ca="1" si="27"/>
        <v>4.6781469934396149</v>
      </c>
      <c r="Q97" s="181">
        <f t="shared" ca="1" si="28"/>
        <v>0</v>
      </c>
      <c r="R97" s="182">
        <f t="shared" ca="1" si="29"/>
        <v>304.48320000000007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299.48320000000001</v>
      </c>
      <c r="H98" s="188">
        <f t="shared" ca="1" si="17"/>
        <v>289.36066799999998</v>
      </c>
      <c r="I98" s="189">
        <f t="shared" ca="1" si="20"/>
        <v>246.19</v>
      </c>
      <c r="J98" s="186">
        <f t="shared" ca="1" si="21"/>
        <v>38.65</v>
      </c>
      <c r="K98" s="186">
        <f t="shared" ca="1" si="22"/>
        <v>4.5199999999999996</v>
      </c>
      <c r="L98" s="186">
        <f t="shared" ca="1" si="23"/>
        <v>0</v>
      </c>
      <c r="M98" s="187">
        <f t="shared" ca="1" si="24"/>
        <v>289.35999999999996</v>
      </c>
      <c r="N98" s="185">
        <f t="shared" ca="1" si="25"/>
        <v>254.80290644180258</v>
      </c>
      <c r="O98" s="186">
        <f t="shared" ca="1" si="26"/>
        <v>40.002162289189933</v>
      </c>
      <c r="P98" s="186">
        <f t="shared" ca="1" si="27"/>
        <v>4.6781312690074648</v>
      </c>
      <c r="Q98" s="186">
        <f t="shared" ca="1" si="28"/>
        <v>0</v>
      </c>
      <c r="R98" s="187">
        <f t="shared" ca="1" si="29"/>
        <v>299.48319999999995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7.487118378499992</v>
      </c>
      <c r="H99" s="59">
        <f t="shared" ca="1" si="30"/>
        <v>7.2340537835000056</v>
      </c>
      <c r="I99" s="172">
        <f t="shared" ca="1" si="30"/>
        <v>5.5496574999999941</v>
      </c>
      <c r="J99" s="54">
        <f t="shared" ca="1" si="30"/>
        <v>1.6020350000000021</v>
      </c>
      <c r="K99" s="54">
        <f t="shared" ca="1" si="30"/>
        <v>8.2429999999999962E-2</v>
      </c>
      <c r="L99" s="54">
        <f t="shared" ca="1" si="30"/>
        <v>0</v>
      </c>
      <c r="M99" s="55">
        <f t="shared" ca="1" si="30"/>
        <v>7.2341225000000051</v>
      </c>
      <c r="N99" s="56">
        <f t="shared" ca="1" si="30"/>
        <v>5.7437448776220537</v>
      </c>
      <c r="O99" s="54">
        <f t="shared" ca="1" si="30"/>
        <v>1.6580607749966096</v>
      </c>
      <c r="P99" s="54">
        <f t="shared" ca="1" si="30"/>
        <v>8.5312725881325699E-2</v>
      </c>
      <c r="Q99" s="54">
        <f t="shared" ca="1" si="30"/>
        <v>0</v>
      </c>
      <c r="R99" s="55">
        <f t="shared" ca="1" si="30"/>
        <v>7.487118378499992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45236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45236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45236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2023-11-29T11:08:04Z</dcterms:modified>
</cp:coreProperties>
</file>